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Lesa\"/>
    </mc:Choice>
  </mc:AlternateContent>
  <bookViews>
    <workbookView xWindow="0" yWindow="0" windowWidth="28800" windowHeight="12135" activeTab="1"/>
  </bookViews>
  <sheets>
    <sheet name="12312021 BALANCE" sheetId="1" r:id="rId1"/>
    <sheet name="2022 BALANCE" sheetId="4" r:id="rId2"/>
    <sheet name="8-2022 OUTSTANDING CHECKS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9" i="2" l="1"/>
  <c r="E45" i="2"/>
  <c r="E48" i="2"/>
  <c r="E47" i="2"/>
  <c r="F189" i="4"/>
  <c r="F190" i="4"/>
  <c r="F191" i="4" s="1"/>
  <c r="F192" i="4" s="1"/>
  <c r="F193" i="4" s="1"/>
  <c r="F194" i="4" s="1"/>
  <c r="F195" i="4" s="1"/>
  <c r="F196" i="4" s="1"/>
  <c r="F197" i="4" s="1"/>
  <c r="F198" i="4" s="1"/>
  <c r="F199" i="4" s="1"/>
  <c r="F200" i="4" s="1"/>
  <c r="F201" i="4" s="1"/>
  <c r="F202" i="4" s="1"/>
  <c r="F203" i="4" s="1"/>
  <c r="F204" i="4" s="1"/>
  <c r="F205" i="4" s="1"/>
  <c r="F206" i="4" s="1"/>
  <c r="F207" i="4" s="1"/>
  <c r="F208" i="4" s="1"/>
  <c r="F209" i="4" s="1"/>
  <c r="F210" i="4" s="1"/>
  <c r="F211" i="4" s="1"/>
  <c r="F212" i="4" s="1"/>
  <c r="F213" i="4" s="1"/>
  <c r="F214" i="4" s="1"/>
  <c r="F215" i="4" s="1"/>
  <c r="F216" i="4" s="1"/>
  <c r="F217" i="4" s="1"/>
  <c r="F218" i="4" s="1"/>
  <c r="F219" i="4" s="1"/>
  <c r="F220" i="4" s="1"/>
  <c r="F221" i="4" s="1"/>
  <c r="E43" i="2" l="1"/>
  <c r="F3" i="4" l="1"/>
  <c r="F4" i="4" s="1"/>
  <c r="F5" i="4" s="1"/>
  <c r="F6" i="4" s="1"/>
  <c r="F7" i="4" s="1"/>
  <c r="F8" i="4" s="1"/>
  <c r="F9" i="4" s="1"/>
  <c r="F10" i="4" s="1"/>
  <c r="F11" i="4" s="1"/>
  <c r="F12" i="4" s="1"/>
  <c r="F13" i="4" s="1"/>
  <c r="F14" i="4" s="1"/>
  <c r="F15" i="4" s="1"/>
  <c r="F16" i="4" s="1"/>
  <c r="F17" i="4" s="1"/>
  <c r="F18" i="4" s="1"/>
  <c r="F19" i="4" s="1"/>
  <c r="F20" i="4" s="1"/>
  <c r="F21" i="4" s="1"/>
  <c r="F22" i="4" s="1"/>
  <c r="F23" i="4" s="1"/>
  <c r="F24" i="4" s="1"/>
  <c r="F25" i="4" s="1"/>
  <c r="F26" i="4" s="1"/>
  <c r="F27" i="4" s="1"/>
  <c r="F28" i="4" s="1"/>
  <c r="F29" i="4" s="1"/>
  <c r="F30" i="4" s="1"/>
  <c r="F31" i="4" s="1"/>
  <c r="F32" i="4" s="1"/>
  <c r="F33" i="4" s="1"/>
  <c r="F34" i="4" s="1"/>
  <c r="F35" i="4" s="1"/>
  <c r="F36" i="4" s="1"/>
  <c r="F37" i="4" s="1"/>
  <c r="F38" i="4" s="1"/>
  <c r="F39" i="4" s="1"/>
  <c r="F40" i="4" s="1"/>
  <c r="F41" i="4" s="1"/>
  <c r="F42" i="4" s="1"/>
  <c r="F43" i="4" s="1"/>
  <c r="F44" i="4" s="1"/>
  <c r="F45" i="4" s="1"/>
  <c r="F46" i="4" s="1"/>
  <c r="F47" i="4" s="1"/>
  <c r="F48" i="4" s="1"/>
  <c r="F49" i="4" s="1"/>
  <c r="F50" i="4" s="1"/>
  <c r="F51" i="4" s="1"/>
  <c r="F52" i="4" s="1"/>
  <c r="F53" i="4" s="1"/>
  <c r="F54" i="4" s="1"/>
  <c r="F55" i="4" s="1"/>
  <c r="F56" i="4" l="1"/>
  <c r="F57" i="4" s="1"/>
  <c r="F58" i="4" s="1"/>
  <c r="F59" i="4" s="1"/>
  <c r="F60" i="4" s="1"/>
  <c r="F61" i="4" s="1"/>
  <c r="F62" i="4" s="1"/>
  <c r="F63" i="4" s="1"/>
  <c r="F64" i="4" s="1"/>
  <c r="F65" i="4" s="1"/>
  <c r="F66" i="4" s="1"/>
  <c r="F67" i="4" s="1"/>
  <c r="F68" i="4" s="1"/>
  <c r="F69" i="4" s="1"/>
  <c r="F70" i="4" s="1"/>
  <c r="F71" i="4" s="1"/>
  <c r="F72" i="4" s="1"/>
  <c r="F73" i="4" s="1"/>
  <c r="F74" i="4" s="1"/>
  <c r="F75" i="4" s="1"/>
  <c r="F76" i="4" s="1"/>
  <c r="F77" i="4" s="1"/>
  <c r="F78" i="4" s="1"/>
  <c r="F79" i="4" s="1"/>
  <c r="F80" i="4" s="1"/>
  <c r="F81" i="4" s="1"/>
  <c r="F82" i="4" s="1"/>
  <c r="F83" i="4" s="1"/>
  <c r="F84" i="4" s="1"/>
  <c r="F85" i="4" s="1"/>
  <c r="F86" i="4" s="1"/>
  <c r="F87" i="4" s="1"/>
  <c r="F88" i="4" s="1"/>
  <c r="F89" i="4" s="1"/>
  <c r="F90" i="4" s="1"/>
  <c r="F91" i="4" s="1"/>
  <c r="F92" i="4" s="1"/>
  <c r="F93" i="4" s="1"/>
  <c r="F94" i="4" s="1"/>
  <c r="F95" i="4" s="1"/>
  <c r="F96" i="4" s="1"/>
  <c r="F97" i="4" s="1"/>
  <c r="F3" i="1"/>
  <c r="F4" i="1" s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98" i="4" l="1"/>
  <c r="F99" i="4" s="1"/>
  <c r="F100" i="4" s="1"/>
  <c r="F101" i="4" s="1"/>
  <c r="F102" i="4" s="1"/>
  <c r="F103" i="4" s="1"/>
  <c r="F104" i="4" s="1"/>
  <c r="F105" i="4" s="1"/>
  <c r="F106" i="4" s="1"/>
  <c r="F107" i="4" s="1"/>
  <c r="F108" i="4" s="1"/>
  <c r="F109" i="4" s="1"/>
  <c r="F110" i="4" s="1"/>
  <c r="F111" i="4" s="1"/>
  <c r="F112" i="4" s="1"/>
  <c r="F113" i="4" s="1"/>
  <c r="F114" i="4" s="1"/>
  <c r="F115" i="4" s="1"/>
  <c r="F116" i="4" s="1"/>
  <c r="F117" i="4" s="1"/>
  <c r="F118" i="4" s="1"/>
  <c r="F119" i="4" s="1"/>
  <c r="F120" i="4" s="1"/>
  <c r="F121" i="4" s="1"/>
  <c r="F122" i="4" s="1"/>
  <c r="F123" i="4" s="1"/>
  <c r="F124" i="4" s="1"/>
  <c r="F125" i="4" s="1"/>
  <c r="F126" i="4" s="1"/>
  <c r="F127" i="4" s="1"/>
  <c r="F128" i="4" s="1"/>
  <c r="F129" i="4" s="1"/>
  <c r="F130" i="4" s="1"/>
  <c r="F131" i="4" s="1"/>
  <c r="F132" i="4" s="1"/>
  <c r="F133" i="4" s="1"/>
  <c r="F134" i="4" s="1"/>
  <c r="F135" i="4" s="1"/>
  <c r="F136" i="4" s="1"/>
  <c r="F137" i="4" s="1"/>
  <c r="F138" i="4" s="1"/>
  <c r="F139" i="4" s="1"/>
  <c r="F140" i="4" s="1"/>
  <c r="F141" i="4" s="1"/>
  <c r="F142" i="4" l="1"/>
  <c r="F143" i="4" s="1"/>
  <c r="F144" i="4" s="1"/>
  <c r="F145" i="4" s="1"/>
  <c r="F146" i="4" s="1"/>
  <c r="F147" i="4" s="1"/>
  <c r="F148" i="4" s="1"/>
  <c r="F149" i="4" s="1"/>
  <c r="F150" i="4" s="1"/>
  <c r="F151" i="4" s="1"/>
  <c r="F152" i="4" s="1"/>
  <c r="F153" i="4" s="1"/>
  <c r="F154" i="4" s="1"/>
  <c r="F155" i="4" s="1"/>
  <c r="F156" i="4" s="1"/>
  <c r="F157" i="4" s="1"/>
  <c r="F158" i="4" s="1"/>
  <c r="F159" i="4" s="1"/>
  <c r="F160" i="4" s="1"/>
  <c r="F161" i="4" s="1"/>
  <c r="F162" i="4" s="1"/>
  <c r="F163" i="4" s="1"/>
  <c r="F164" i="4" s="1"/>
  <c r="F165" i="4" s="1"/>
  <c r="F166" i="4" s="1"/>
  <c r="F167" i="4" s="1"/>
  <c r="F168" i="4" s="1"/>
  <c r="F169" i="4" s="1"/>
  <c r="F170" i="4" s="1"/>
  <c r="F171" i="4" s="1"/>
  <c r="F172" i="4" s="1"/>
  <c r="F173" i="4" s="1"/>
  <c r="F174" i="4" s="1"/>
  <c r="F175" i="4" s="1"/>
  <c r="F176" i="4" s="1"/>
  <c r="F177" i="4" s="1"/>
  <c r="F178" i="4" s="1"/>
  <c r="F179" i="4" s="1"/>
  <c r="F180" i="4" s="1"/>
  <c r="F181" i="4" s="1"/>
  <c r="F182" i="4" s="1"/>
  <c r="F183" i="4" s="1"/>
  <c r="F184" i="4" s="1"/>
  <c r="F185" i="4" s="1"/>
  <c r="F186" i="4" s="1"/>
  <c r="F187" i="4" s="1"/>
  <c r="F188" i="4" s="1"/>
</calcChain>
</file>

<file path=xl/sharedStrings.xml><?xml version="1.0" encoding="utf-8"?>
<sst xmlns="http://schemas.openxmlformats.org/spreadsheetml/2006/main" count="1050" uniqueCount="190">
  <si>
    <t>DATE</t>
  </si>
  <si>
    <t>DESCRIPTION</t>
  </si>
  <si>
    <t>REVENUE</t>
  </si>
  <si>
    <t>EXPENDITURE</t>
  </si>
  <si>
    <t>BALANCE</t>
  </si>
  <si>
    <t>CHECK#</t>
  </si>
  <si>
    <t>CLEARED</t>
  </si>
  <si>
    <t>WASHBURN COUNTY CLERK</t>
  </si>
  <si>
    <t>IRS</t>
  </si>
  <si>
    <t>MIDWEST ASSMT SERVICE</t>
  </si>
  <si>
    <t>CENTURYLINK</t>
  </si>
  <si>
    <t>MADISON CONSTRUCTION</t>
  </si>
  <si>
    <t>BARRON ELECTRIC</t>
  </si>
  <si>
    <t>GTC AUTO PARTS</t>
  </si>
  <si>
    <t>WITH</t>
  </si>
  <si>
    <t>WASHBURN CO TRES</t>
  </si>
  <si>
    <t>SHELL LKAE SCHOOLS</t>
  </si>
  <si>
    <t>SPOONER SCHOOLS</t>
  </si>
  <si>
    <t>SYNERGY COOP</t>
  </si>
  <si>
    <t>LAE INS AGENCY</t>
  </si>
  <si>
    <t>WASHBURN CO HWY</t>
  </si>
  <si>
    <t>VOID</t>
  </si>
  <si>
    <t>WASHBURN CO CLERK</t>
  </si>
  <si>
    <t>BILL TAUBMAN</t>
  </si>
  <si>
    <t>PAT HARRINGTON</t>
  </si>
  <si>
    <t>DALE DAMON</t>
  </si>
  <si>
    <t>LYNN HOEPPNER</t>
  </si>
  <si>
    <t>STEVE DEGNER</t>
  </si>
  <si>
    <t>TONY JOHNSON</t>
  </si>
  <si>
    <t>DENNIS KELBEL</t>
  </si>
  <si>
    <t>LESA DAHLSTROM</t>
  </si>
  <si>
    <t>THOMPSON TRUST</t>
  </si>
  <si>
    <t>MIKE NAESSEN</t>
  </si>
  <si>
    <t>NORTH MEMORIAL</t>
  </si>
  <si>
    <t>WITC</t>
  </si>
  <si>
    <t>JAYS POWER DIESEL</t>
  </si>
  <si>
    <t>LYNNS HONEYWAGON</t>
  </si>
  <si>
    <t>GREEN WELDING</t>
  </si>
  <si>
    <t>WASHBURN CO HUMANE SOCIETY</t>
  </si>
  <si>
    <t>ACH</t>
  </si>
  <si>
    <t>CITY OF SPOONER</t>
  </si>
  <si>
    <t>APG MEDIA</t>
  </si>
  <si>
    <t>INTER-COUNTY COOP PUB</t>
  </si>
  <si>
    <t>SPOONER FIRE DEPT</t>
  </si>
  <si>
    <t>SHELL LAKE FIRE DEPT</t>
  </si>
  <si>
    <t>SHELL LAKE BANK</t>
  </si>
  <si>
    <t>LAKE INSURANCE AGENCY</t>
  </si>
  <si>
    <t>VERNA DAHLSTROM</t>
  </si>
  <si>
    <t>EVELYN PAFFEL</t>
  </si>
  <si>
    <t>WI TOWNS ASSOC</t>
  </si>
  <si>
    <t>BARB DEGNER</t>
  </si>
  <si>
    <t>MAGNIFISITES</t>
  </si>
  <si>
    <t>ANGELA PARKER</t>
  </si>
  <si>
    <t>BERNADETTE WABROWETZ</t>
  </si>
  <si>
    <t>FABICK CAT</t>
  </si>
  <si>
    <t>A&amp;A TIRE SERVICE</t>
  </si>
  <si>
    <t>AMBER ANDERSON</t>
  </si>
  <si>
    <t>USPS</t>
  </si>
  <si>
    <t>NORTHWEST RECYCLING</t>
  </si>
  <si>
    <t>STAUPER COMPUTERS</t>
  </si>
  <si>
    <t>EFT</t>
  </si>
  <si>
    <t>DAN ULLOM REPAIR</t>
  </si>
  <si>
    <t>ETHAN MELTON</t>
  </si>
  <si>
    <t>ASDCO CONSTRUCTION</t>
  </si>
  <si>
    <t>FROSTLINE</t>
  </si>
  <si>
    <t>SHELL LAKE STATE BANK</t>
  </si>
  <si>
    <t>BASHAW VALLEY</t>
  </si>
  <si>
    <t>MEYER SALES</t>
  </si>
  <si>
    <t>CEMSTONE</t>
  </si>
  <si>
    <t>WI PS ACH  - TRANSPORTATION AIDS</t>
  </si>
  <si>
    <t>YES</t>
  </si>
  <si>
    <t>DEPOSIT</t>
  </si>
  <si>
    <t>TRANSFER - TOWN SHARE TAX</t>
  </si>
  <si>
    <t>TRANSFER - JANUARY SETTLEMENT</t>
  </si>
  <si>
    <t>INTEREST</t>
  </si>
  <si>
    <t>TRANSFER - FEBRUARY SETTLEMENT</t>
  </si>
  <si>
    <t>INTERNET TRANSFER</t>
  </si>
  <si>
    <t>WI PS ACH - DORSLFPMUN</t>
  </si>
  <si>
    <t>WI PS ACH - DORSLFARPA</t>
  </si>
  <si>
    <t>WI PS ACH - TRANSPORTATION AIDS</t>
  </si>
  <si>
    <t>INTERNET TRANSFER-SAVINGS</t>
  </si>
  <si>
    <t>WI PS ACH - 2% FIRE DUES</t>
  </si>
  <si>
    <t>WI PS ACH - DORSLFEMUN - COMPUTER AID</t>
  </si>
  <si>
    <t>WI PS ACH - DORSLFSHRJ - SHARED REVENUE</t>
  </si>
  <si>
    <t>BANK STATEMENT BALANCE</t>
  </si>
  <si>
    <t>BRENT NYREEN</t>
  </si>
  <si>
    <t>OUTSTANDING CHECKS</t>
  </si>
  <si>
    <t>MEYER SALES COMPANY</t>
  </si>
  <si>
    <t xml:space="preserve">JOCKS TOWING </t>
  </si>
  <si>
    <t>SHELL LAKE LIBRARY</t>
  </si>
  <si>
    <t>SPOONER LIBRARY</t>
  </si>
  <si>
    <t>REGIONAL HOPSICE</t>
  </si>
  <si>
    <t>WASHBURN COUNTY HUMANE SOCIETY</t>
  </si>
  <si>
    <t>S.B. MADISON CONSTRUCTION</t>
  </si>
  <si>
    <t>WASHBURN COUNTY</t>
  </si>
  <si>
    <t>SHELL LAKE AREA FIRE ASSOCIATION</t>
  </si>
  <si>
    <t>WILLIAM TAUBMAN</t>
  </si>
  <si>
    <t>WTA/TAC</t>
  </si>
  <si>
    <t>FAHRNER ASPHALT</t>
  </si>
  <si>
    <t>WI PS ACH STATE OF WISCONSIN RMR</t>
  </si>
  <si>
    <t xml:space="preserve">SNOWPLOW $3,782.65 / LITTLE LONG LK REIMB $2,430.65 / DLQ PERSONAL PROPERTY TAX $241.85 / </t>
  </si>
  <si>
    <t>DOG LICENSES</t>
  </si>
  <si>
    <t>TOWN OF BASHAW</t>
  </si>
  <si>
    <t>WASHBURN COUNTY HIGHWAY</t>
  </si>
  <si>
    <t>STEVEN DEGNER</t>
  </si>
  <si>
    <t>PATRICK HARRINGTON</t>
  </si>
  <si>
    <t>UNITED STATES TREASURY</t>
  </si>
  <si>
    <t>LESA A DAHLSTROM</t>
  </si>
  <si>
    <t>WASHBURN COUNTY TREASURER</t>
  </si>
  <si>
    <t>SCHOOL DISTRICT OF SHELL LAKE</t>
  </si>
  <si>
    <t>NORTHWOOD TECHNICAL COLLEGE</t>
  </si>
  <si>
    <t>NORTHWOODS HARDWARE HANK</t>
  </si>
  <si>
    <t>2022-1</t>
  </si>
  <si>
    <t>2022-2</t>
  </si>
  <si>
    <t>SNOWPLOW FLAGS</t>
  </si>
  <si>
    <t>2022-3</t>
  </si>
  <si>
    <t>2022-4</t>
  </si>
  <si>
    <t>2022-5</t>
  </si>
  <si>
    <t>2022-6</t>
  </si>
  <si>
    <t>2022-7</t>
  </si>
  <si>
    <t>2022-8</t>
  </si>
  <si>
    <t>2022-9</t>
  </si>
  <si>
    <t>2022-10</t>
  </si>
  <si>
    <t>TOWN SHARE</t>
  </si>
  <si>
    <t>SPOONER SCHOOL</t>
  </si>
  <si>
    <t>RICHARD TODD</t>
  </si>
  <si>
    <t>ROBERT LAWERENCE</t>
  </si>
  <si>
    <t>MIDWEST ASSESSMENT SERVICES</t>
  </si>
  <si>
    <t>SPOONER FIRE DISTRICT</t>
  </si>
  <si>
    <t>BALANCE PER 2022 BALANCE SHEET</t>
  </si>
  <si>
    <t>2022-12</t>
  </si>
  <si>
    <t>2022-13</t>
  </si>
  <si>
    <t>2022-14</t>
  </si>
  <si>
    <t>2022-15</t>
  </si>
  <si>
    <t>2022-11</t>
  </si>
  <si>
    <t>TRANSFER TAX (JAN)-NORTHWOODTECH</t>
  </si>
  <si>
    <t>TRANSFER TAX (JAN)-TOWN SHARE</t>
  </si>
  <si>
    <t>TRANSFER TAX (JAN)-COUNTY SHARE</t>
  </si>
  <si>
    <t>TRANSFER TAX (JAN)-SL SCHOOL</t>
  </si>
  <si>
    <t>TRANSFER TAX (JAN)-SPOONER SCHOOL</t>
  </si>
  <si>
    <t>TRANSFER TAX (DEC)-NORTHWOODTECH</t>
  </si>
  <si>
    <t>TRANSFER TAX (DEC)-TOWN SHARE</t>
  </si>
  <si>
    <t>TRANSFER TAX (DEC)-COUNTY SHARE</t>
  </si>
  <si>
    <t>TRANSFER TAX (DEC)-SL SCHOOL</t>
  </si>
  <si>
    <t>TRANSFER TAX (DEC)-SPOONER SCHOOL</t>
  </si>
  <si>
    <t>2022-16</t>
  </si>
  <si>
    <t>2022-17</t>
  </si>
  <si>
    <t>2022-18</t>
  </si>
  <si>
    <t>SHELL LAKE SCHOOL</t>
  </si>
  <si>
    <t>2022-19</t>
  </si>
  <si>
    <t>LAKE INSURANCE</t>
  </si>
  <si>
    <t>NORTH MEMORIAL AMBULANCE</t>
  </si>
  <si>
    <t>2022-20</t>
  </si>
  <si>
    <t>2022-21</t>
  </si>
  <si>
    <t>WI TOWNS ASSOCIATION</t>
  </si>
  <si>
    <t>CARQUEST DPM LLC</t>
  </si>
  <si>
    <t>2022-22</t>
  </si>
  <si>
    <t>TRANSPORTATION AIDS</t>
  </si>
  <si>
    <t>2022-23</t>
  </si>
  <si>
    <t>2022-24</t>
  </si>
  <si>
    <t>BARB  DEGNER</t>
  </si>
  <si>
    <t>APG MEDIA OF WISCONSIN</t>
  </si>
  <si>
    <t>CENTURYLIN K</t>
  </si>
  <si>
    <t>USPSP</t>
  </si>
  <si>
    <t>2022-25</t>
  </si>
  <si>
    <t>2022-26</t>
  </si>
  <si>
    <t>2022-27</t>
  </si>
  <si>
    <t>2022-28</t>
  </si>
  <si>
    <t>2022-29</t>
  </si>
  <si>
    <t>2022-30</t>
  </si>
  <si>
    <t>2022-31</t>
  </si>
  <si>
    <t>2022-32</t>
  </si>
  <si>
    <t>ARPA FUNDS</t>
  </si>
  <si>
    <t>2022-33</t>
  </si>
  <si>
    <t>DEBIT CARD</t>
  </si>
  <si>
    <t>LAKEVIEW RESTAURANT</t>
  </si>
  <si>
    <t>EXPRESSMART</t>
  </si>
  <si>
    <t>STELLRECHT TRACTOR</t>
  </si>
  <si>
    <t>NOBLES TIRE SERVICE</t>
  </si>
  <si>
    <t xml:space="preserve">RECYCLING CONTROL </t>
  </si>
  <si>
    <t>ULLOM REPAIR</t>
  </si>
  <si>
    <t>CAROL CORBIN</t>
  </si>
  <si>
    <t>FIRE DUES</t>
  </si>
  <si>
    <t>WI PS ACH STATE OF WISCONSIN RMR DORSLFEMUN</t>
  </si>
  <si>
    <t>WI PS ACH STATE OF WISCONSIN RMR DORSLFSHRJ</t>
  </si>
  <si>
    <t>COMPUTER AID</t>
  </si>
  <si>
    <t>SHARED REVENUES</t>
  </si>
  <si>
    <t>JULY RECONCILED</t>
  </si>
  <si>
    <t>JULY RECEIPTS  2022-34 THRU 2022-38</t>
  </si>
  <si>
    <t>JULY DISBURSEMENTS 13579-13604 AND TWO ACH WITHDRAWALS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</si>
</sst>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4" fontId="0" fillId="0" borderId="0" xfId="0" applyNumberFormat="1"/>
    <xf numFmtId="0" fontId="1" fillId="0" borderId="0" xfId="0" applyFont="1"/>
    <xf numFmtId="14" fontId="1" fillId="0" borderId="0" xfId="0" applyNumberFormat="1" applyFont="1"/>
    <xf numFmtId="0" fontId="1" fillId="0" borderId="1" xfId="0" applyFont="1" applyBorder="1"/>
    <xf numFmtId="14" fontId="1" fillId="0" borderId="2" xfId="0" applyNumberFormat="1" applyFont="1" applyBorder="1"/>
    <xf numFmtId="0" fontId="1" fillId="0" borderId="2" xfId="0" applyFont="1" applyBorder="1"/>
    <xf numFmtId="14" fontId="1" fillId="0" borderId="0" xfId="0" applyNumberFormat="1" applyFont="1" applyBorder="1"/>
    <xf numFmtId="0" fontId="1" fillId="0" borderId="0" xfId="0" applyFont="1" applyBorder="1"/>
    <xf numFmtId="0" fontId="0" fillId="0" borderId="2" xfId="0" applyBorder="1"/>
    <xf numFmtId="0" fontId="0" fillId="0" borderId="0" xfId="0" applyBorder="1"/>
    <xf numFmtId="14" fontId="0" fillId="0" borderId="2" xfId="0" applyNumberFormat="1" applyBorder="1"/>
    <xf numFmtId="14" fontId="0" fillId="0" borderId="0" xfId="0" applyNumberFormat="1" applyBorder="1"/>
    <xf numFmtId="0" fontId="0" fillId="0" borderId="0" xfId="0" applyFill="1" applyBorder="1"/>
    <xf numFmtId="0" fontId="0" fillId="0" borderId="2" xfId="0" applyFill="1" applyBorder="1"/>
    <xf numFmtId="0" fontId="0" fillId="0" borderId="3" xfId="0" applyBorder="1"/>
    <xf numFmtId="14" fontId="0" fillId="0" borderId="3" xfId="0" applyNumberFormat="1" applyBorder="1"/>
    <xf numFmtId="0" fontId="0" fillId="0" borderId="3" xfId="0" applyFill="1" applyBorder="1"/>
    <xf numFmtId="0" fontId="1" fillId="0" borderId="0" xfId="0" applyFont="1" applyFill="1"/>
    <xf numFmtId="0" fontId="0" fillId="0" borderId="0" xfId="0" applyFill="1"/>
    <xf numFmtId="164" fontId="0" fillId="0" borderId="2" xfId="0" applyNumberFormat="1" applyFill="1" applyBorder="1"/>
    <xf numFmtId="164" fontId="0" fillId="0" borderId="0" xfId="0" applyNumberFormat="1" applyAlignment="1">
      <alignment horizontal="center"/>
    </xf>
    <xf numFmtId="164" fontId="0" fillId="0" borderId="0" xfId="0" applyNumberFormat="1"/>
    <xf numFmtId="164" fontId="0" fillId="0" borderId="1" xfId="0" applyNumberFormat="1" applyBorder="1"/>
    <xf numFmtId="14" fontId="0" fillId="0" borderId="4" xfId="0" applyNumberFormat="1" applyBorder="1"/>
    <xf numFmtId="0" fontId="0" fillId="0" borderId="5" xfId="0" applyBorder="1"/>
    <xf numFmtId="164" fontId="0" fillId="0" borderId="8" xfId="0" applyNumberFormat="1" applyBorder="1"/>
    <xf numFmtId="0" fontId="0" fillId="0" borderId="7" xfId="0" applyBorder="1"/>
    <xf numFmtId="0" fontId="0" fillId="0" borderId="9" xfId="0" applyBorder="1"/>
    <xf numFmtId="164" fontId="0" fillId="0" borderId="10" xfId="0" applyNumberFormat="1" applyBorder="1"/>
    <xf numFmtId="164" fontId="0" fillId="0" borderId="6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1"/>
  <sheetViews>
    <sheetView topLeftCell="A189" workbookViewId="0">
      <selection activeCell="C296" sqref="C296"/>
    </sheetView>
  </sheetViews>
  <sheetFormatPr defaultRowHeight="14.25" x14ac:dyDescent="0.25"/>
  <cols>
    <col min="1" max="1" width="10.42578125" style="2" bestFit="1" customWidth="1"/>
    <col min="2" max="2" width="7.28515625" style="2" bestFit="1" customWidth="1"/>
    <col min="3" max="3" width="38.42578125" style="2" bestFit="1" customWidth="1"/>
    <col min="4" max="4" width="10" style="2" bestFit="1" customWidth="1"/>
    <col min="5" max="5" width="12.5703125" style="2" bestFit="1" customWidth="1"/>
    <col min="6" max="6" width="10" style="2" bestFit="1" customWidth="1"/>
    <col min="7" max="7" width="8.42578125" style="2" bestFit="1" customWidth="1"/>
    <col min="8" max="16384" width="9.140625" style="2"/>
  </cols>
  <sheetData>
    <row r="1" spans="1:7" x14ac:dyDescent="0.25">
      <c r="A1" s="2" t="s">
        <v>0</v>
      </c>
      <c r="B1" s="2" t="s">
        <v>5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6</v>
      </c>
    </row>
    <row r="2" spans="1:7" x14ac:dyDescent="0.25">
      <c r="A2" s="3">
        <v>44197</v>
      </c>
      <c r="B2" s="3"/>
      <c r="F2" s="2">
        <v>64707.65</v>
      </c>
      <c r="G2" s="2" t="s">
        <v>70</v>
      </c>
    </row>
    <row r="3" spans="1:7" x14ac:dyDescent="0.25">
      <c r="A3" s="3">
        <v>44197</v>
      </c>
      <c r="B3" s="3"/>
      <c r="C3" s="2" t="s">
        <v>69</v>
      </c>
      <c r="D3" s="2">
        <v>36410.94</v>
      </c>
      <c r="F3" s="2">
        <f>F2+D3-E3</f>
        <v>101118.59</v>
      </c>
      <c r="G3" s="2" t="s">
        <v>70</v>
      </c>
    </row>
    <row r="4" spans="1:7" x14ac:dyDescent="0.25">
      <c r="A4" s="3">
        <v>44203</v>
      </c>
      <c r="B4" s="3"/>
      <c r="C4" s="2" t="s">
        <v>71</v>
      </c>
      <c r="D4" s="2">
        <v>200</v>
      </c>
      <c r="F4" s="2">
        <f t="shared" ref="F4:F67" si="0">F3+D4-E4</f>
        <v>101318.59</v>
      </c>
      <c r="G4" s="2" t="s">
        <v>70</v>
      </c>
    </row>
    <row r="5" spans="1:7" x14ac:dyDescent="0.25">
      <c r="A5" s="3">
        <v>44208</v>
      </c>
      <c r="B5" s="3"/>
      <c r="C5" s="2" t="s">
        <v>72</v>
      </c>
      <c r="D5" s="2">
        <v>28612.54</v>
      </c>
      <c r="F5" s="2">
        <f t="shared" si="0"/>
        <v>129931.13</v>
      </c>
      <c r="G5" s="2" t="s">
        <v>70</v>
      </c>
    </row>
    <row r="6" spans="1:7" x14ac:dyDescent="0.25">
      <c r="A6" s="3">
        <v>44208</v>
      </c>
      <c r="B6" s="3"/>
      <c r="C6" s="2" t="s">
        <v>73</v>
      </c>
      <c r="D6" s="2">
        <v>315607.67999999999</v>
      </c>
      <c r="F6" s="2">
        <f t="shared" si="0"/>
        <v>445538.81</v>
      </c>
      <c r="G6" s="2" t="s">
        <v>70</v>
      </c>
    </row>
    <row r="7" spans="1:7" x14ac:dyDescent="0.25">
      <c r="A7" s="3">
        <v>44208</v>
      </c>
      <c r="B7" s="2">
        <v>13175</v>
      </c>
      <c r="C7" s="2" t="s">
        <v>7</v>
      </c>
      <c r="E7" s="2">
        <v>490</v>
      </c>
      <c r="F7" s="2">
        <f t="shared" si="0"/>
        <v>445048.81</v>
      </c>
      <c r="G7" s="2" t="s">
        <v>70</v>
      </c>
    </row>
    <row r="8" spans="1:7" x14ac:dyDescent="0.25">
      <c r="A8" s="3">
        <v>44208</v>
      </c>
      <c r="B8" s="2">
        <v>13176</v>
      </c>
      <c r="C8" s="2" t="s">
        <v>8</v>
      </c>
      <c r="E8" s="2">
        <v>1366.31</v>
      </c>
      <c r="F8" s="2">
        <f t="shared" si="0"/>
        <v>443682.5</v>
      </c>
      <c r="G8" s="2" t="s">
        <v>70</v>
      </c>
    </row>
    <row r="9" spans="1:7" x14ac:dyDescent="0.25">
      <c r="A9" s="3">
        <v>44208</v>
      </c>
      <c r="B9" s="2">
        <v>13177</v>
      </c>
      <c r="C9" s="2" t="s">
        <v>9</v>
      </c>
      <c r="E9" s="2">
        <v>2200</v>
      </c>
      <c r="F9" s="2">
        <f t="shared" si="0"/>
        <v>441482.5</v>
      </c>
      <c r="G9" s="2" t="s">
        <v>70</v>
      </c>
    </row>
    <row r="10" spans="1:7" x14ac:dyDescent="0.25">
      <c r="A10" s="3">
        <v>44208</v>
      </c>
      <c r="B10" s="2">
        <v>13178</v>
      </c>
      <c r="C10" s="2" t="s">
        <v>10</v>
      </c>
      <c r="E10" s="2">
        <v>52.43</v>
      </c>
      <c r="F10" s="2">
        <f t="shared" si="0"/>
        <v>441430.07</v>
      </c>
      <c r="G10" s="2" t="s">
        <v>70</v>
      </c>
    </row>
    <row r="11" spans="1:7" x14ac:dyDescent="0.25">
      <c r="A11" s="3">
        <v>44208</v>
      </c>
      <c r="B11" s="2">
        <v>13179</v>
      </c>
      <c r="C11" s="2" t="s">
        <v>11</v>
      </c>
      <c r="E11" s="2">
        <v>1560</v>
      </c>
      <c r="F11" s="2">
        <f t="shared" si="0"/>
        <v>439870.07</v>
      </c>
      <c r="G11" s="2" t="s">
        <v>70</v>
      </c>
    </row>
    <row r="12" spans="1:7" x14ac:dyDescent="0.25">
      <c r="A12" s="3">
        <v>44208</v>
      </c>
      <c r="B12" s="2">
        <v>13180</v>
      </c>
      <c r="C12" s="2" t="s">
        <v>12</v>
      </c>
      <c r="E12" s="2">
        <v>51.24</v>
      </c>
      <c r="F12" s="2">
        <f t="shared" si="0"/>
        <v>439818.83</v>
      </c>
      <c r="G12" s="2" t="s">
        <v>70</v>
      </c>
    </row>
    <row r="13" spans="1:7" x14ac:dyDescent="0.25">
      <c r="A13" s="3">
        <v>44208</v>
      </c>
      <c r="B13" s="2">
        <v>13181</v>
      </c>
      <c r="C13" s="2" t="s">
        <v>13</v>
      </c>
      <c r="E13" s="2">
        <v>34.979999999999997</v>
      </c>
      <c r="F13" s="2">
        <f t="shared" si="0"/>
        <v>439783.85000000003</v>
      </c>
      <c r="G13" s="2" t="s">
        <v>70</v>
      </c>
    </row>
    <row r="14" spans="1:7" x14ac:dyDescent="0.25">
      <c r="A14" s="3">
        <v>44208</v>
      </c>
      <c r="B14" s="2">
        <v>13182</v>
      </c>
      <c r="C14" s="2" t="s">
        <v>14</v>
      </c>
      <c r="E14" s="2">
        <v>7906.72</v>
      </c>
      <c r="F14" s="2">
        <f t="shared" si="0"/>
        <v>431877.13000000006</v>
      </c>
      <c r="G14" s="2" t="s">
        <v>70</v>
      </c>
    </row>
    <row r="15" spans="1:7" x14ac:dyDescent="0.25">
      <c r="A15" s="3">
        <v>44208</v>
      </c>
      <c r="B15" s="2">
        <v>13183</v>
      </c>
      <c r="C15" s="2" t="s">
        <v>15</v>
      </c>
      <c r="E15" s="2">
        <v>86917.37</v>
      </c>
      <c r="F15" s="2">
        <f t="shared" si="0"/>
        <v>344959.76000000007</v>
      </c>
      <c r="G15" s="2" t="s">
        <v>70</v>
      </c>
    </row>
    <row r="16" spans="1:7" x14ac:dyDescent="0.25">
      <c r="A16" s="3">
        <v>44208</v>
      </c>
      <c r="B16" s="2">
        <v>13184</v>
      </c>
      <c r="C16" s="2" t="s">
        <v>16</v>
      </c>
      <c r="E16" s="2">
        <v>161102.04</v>
      </c>
      <c r="F16" s="2">
        <f t="shared" si="0"/>
        <v>183857.72000000006</v>
      </c>
      <c r="G16" s="2" t="s">
        <v>70</v>
      </c>
    </row>
    <row r="17" spans="1:7" x14ac:dyDescent="0.25">
      <c r="A17" s="3">
        <v>44208</v>
      </c>
      <c r="B17" s="2">
        <v>13185</v>
      </c>
      <c r="C17" s="2" t="s">
        <v>17</v>
      </c>
      <c r="E17" s="2">
        <v>59681.55</v>
      </c>
      <c r="F17" s="2">
        <f t="shared" si="0"/>
        <v>124176.17000000006</v>
      </c>
      <c r="G17" s="2" t="s">
        <v>70</v>
      </c>
    </row>
    <row r="18" spans="1:7" x14ac:dyDescent="0.25">
      <c r="A18" s="3">
        <v>44208</v>
      </c>
      <c r="B18" s="2">
        <v>13186</v>
      </c>
      <c r="C18" s="2" t="s">
        <v>18</v>
      </c>
      <c r="E18" s="2">
        <v>255.07</v>
      </c>
      <c r="F18" s="2">
        <f t="shared" si="0"/>
        <v>123921.10000000005</v>
      </c>
      <c r="G18" s="2" t="s">
        <v>70</v>
      </c>
    </row>
    <row r="19" spans="1:7" x14ac:dyDescent="0.25">
      <c r="A19" s="3">
        <v>44208</v>
      </c>
      <c r="B19" s="2">
        <v>13187</v>
      </c>
      <c r="C19" s="2" t="s">
        <v>19</v>
      </c>
      <c r="E19" s="2">
        <v>125</v>
      </c>
      <c r="F19" s="2">
        <f t="shared" si="0"/>
        <v>123796.10000000005</v>
      </c>
      <c r="G19" s="2" t="s">
        <v>70</v>
      </c>
    </row>
    <row r="20" spans="1:7" x14ac:dyDescent="0.25">
      <c r="A20" s="3">
        <v>44208</v>
      </c>
      <c r="B20" s="2">
        <v>13188</v>
      </c>
      <c r="C20" s="2" t="s">
        <v>20</v>
      </c>
      <c r="E20" s="2">
        <v>5426.62</v>
      </c>
      <c r="F20" s="2">
        <f t="shared" si="0"/>
        <v>118369.48000000005</v>
      </c>
      <c r="G20" s="2" t="s">
        <v>70</v>
      </c>
    </row>
    <row r="21" spans="1:7" x14ac:dyDescent="0.25">
      <c r="A21" s="3">
        <v>44208</v>
      </c>
      <c r="B21" s="2">
        <v>13189</v>
      </c>
      <c r="C21" s="2" t="s">
        <v>21</v>
      </c>
      <c r="E21" s="2">
        <v>0</v>
      </c>
      <c r="F21" s="2">
        <f t="shared" si="0"/>
        <v>118369.48000000005</v>
      </c>
      <c r="G21" s="2" t="s">
        <v>70</v>
      </c>
    </row>
    <row r="22" spans="1:7" x14ac:dyDescent="0.25">
      <c r="A22" s="3">
        <v>44208</v>
      </c>
      <c r="B22" s="2">
        <v>13190</v>
      </c>
      <c r="C22" s="2" t="s">
        <v>22</v>
      </c>
      <c r="E22" s="2">
        <v>30</v>
      </c>
      <c r="F22" s="2">
        <f t="shared" si="0"/>
        <v>118339.48000000005</v>
      </c>
      <c r="G22" s="2" t="s">
        <v>70</v>
      </c>
    </row>
    <row r="23" spans="1:7" x14ac:dyDescent="0.25">
      <c r="A23" s="3">
        <v>44208</v>
      </c>
      <c r="B23" s="2">
        <v>13191</v>
      </c>
      <c r="C23" s="2" t="s">
        <v>23</v>
      </c>
      <c r="E23" s="2">
        <v>214.43</v>
      </c>
      <c r="F23" s="2">
        <f t="shared" si="0"/>
        <v>118125.05000000006</v>
      </c>
      <c r="G23" s="2" t="s">
        <v>70</v>
      </c>
    </row>
    <row r="24" spans="1:7" x14ac:dyDescent="0.25">
      <c r="A24" s="3">
        <v>44208</v>
      </c>
      <c r="B24" s="2">
        <v>13192</v>
      </c>
      <c r="C24" s="2" t="s">
        <v>24</v>
      </c>
      <c r="E24" s="2">
        <v>169.7</v>
      </c>
      <c r="F24" s="2">
        <f t="shared" si="0"/>
        <v>117955.35000000006</v>
      </c>
      <c r="G24" s="2" t="s">
        <v>70</v>
      </c>
    </row>
    <row r="25" spans="1:7" x14ac:dyDescent="0.25">
      <c r="A25" s="3">
        <v>44208</v>
      </c>
      <c r="B25" s="2">
        <v>13193</v>
      </c>
      <c r="C25" s="2" t="s">
        <v>25</v>
      </c>
      <c r="E25" s="2">
        <v>96.97</v>
      </c>
      <c r="F25" s="2">
        <f t="shared" si="0"/>
        <v>117858.38000000006</v>
      </c>
      <c r="G25" s="2" t="s">
        <v>70</v>
      </c>
    </row>
    <row r="26" spans="1:7" x14ac:dyDescent="0.25">
      <c r="A26" s="3">
        <v>44208</v>
      </c>
      <c r="B26" s="2">
        <v>13194</v>
      </c>
      <c r="C26" s="2" t="s">
        <v>23</v>
      </c>
      <c r="E26" s="2">
        <v>1092.27</v>
      </c>
      <c r="F26" s="2">
        <f t="shared" si="0"/>
        <v>116766.11000000006</v>
      </c>
      <c r="G26" s="2" t="s">
        <v>70</v>
      </c>
    </row>
    <row r="27" spans="1:7" x14ac:dyDescent="0.25">
      <c r="A27" s="3">
        <v>44208</v>
      </c>
      <c r="B27" s="2">
        <v>13195</v>
      </c>
      <c r="C27" s="2" t="s">
        <v>23</v>
      </c>
      <c r="E27" s="2">
        <v>108.63</v>
      </c>
      <c r="F27" s="2">
        <f t="shared" si="0"/>
        <v>116657.48000000005</v>
      </c>
      <c r="G27" s="2" t="s">
        <v>70</v>
      </c>
    </row>
    <row r="28" spans="1:7" x14ac:dyDescent="0.25">
      <c r="A28" s="3">
        <v>44208</v>
      </c>
      <c r="B28" s="2">
        <v>13196</v>
      </c>
      <c r="C28" s="2" t="s">
        <v>26</v>
      </c>
      <c r="E28" s="2">
        <v>334.15</v>
      </c>
      <c r="F28" s="2">
        <f t="shared" si="0"/>
        <v>116323.33000000006</v>
      </c>
      <c r="G28" s="2" t="s">
        <v>70</v>
      </c>
    </row>
    <row r="29" spans="1:7" x14ac:dyDescent="0.25">
      <c r="A29" s="3">
        <v>44208</v>
      </c>
      <c r="B29" s="2">
        <v>13197</v>
      </c>
      <c r="C29" s="2" t="s">
        <v>27</v>
      </c>
      <c r="E29" s="2">
        <v>128.46</v>
      </c>
      <c r="F29" s="2">
        <f t="shared" si="0"/>
        <v>116194.87000000005</v>
      </c>
      <c r="G29" s="2" t="s">
        <v>70</v>
      </c>
    </row>
    <row r="30" spans="1:7" x14ac:dyDescent="0.25">
      <c r="A30" s="3">
        <v>44208</v>
      </c>
      <c r="B30" s="2">
        <v>13198</v>
      </c>
      <c r="C30" s="2" t="s">
        <v>28</v>
      </c>
      <c r="E30" s="2">
        <v>128.46</v>
      </c>
      <c r="F30" s="2">
        <f t="shared" si="0"/>
        <v>116066.41000000005</v>
      </c>
      <c r="G30" s="2" t="s">
        <v>70</v>
      </c>
    </row>
    <row r="31" spans="1:7" x14ac:dyDescent="0.25">
      <c r="A31" s="3">
        <v>44208</v>
      </c>
      <c r="B31" s="2">
        <v>13199</v>
      </c>
      <c r="C31" s="2" t="s">
        <v>29</v>
      </c>
      <c r="E31" s="2">
        <v>188.35</v>
      </c>
      <c r="F31" s="2">
        <f t="shared" si="0"/>
        <v>115878.06000000004</v>
      </c>
      <c r="G31" s="2" t="s">
        <v>70</v>
      </c>
    </row>
    <row r="32" spans="1:7" x14ac:dyDescent="0.25">
      <c r="A32" s="7">
        <v>44208</v>
      </c>
      <c r="B32" s="8">
        <v>13200</v>
      </c>
      <c r="C32" s="8" t="s">
        <v>30</v>
      </c>
      <c r="D32" s="8"/>
      <c r="E32" s="8">
        <v>441.05</v>
      </c>
      <c r="F32" s="8">
        <f t="shared" si="0"/>
        <v>115437.01000000004</v>
      </c>
      <c r="G32" s="8" t="s">
        <v>70</v>
      </c>
    </row>
    <row r="33" spans="1:7" ht="15" thickBot="1" x14ac:dyDescent="0.3">
      <c r="A33" s="5">
        <v>44227</v>
      </c>
      <c r="B33" s="6"/>
      <c r="C33" s="6" t="s">
        <v>74</v>
      </c>
      <c r="D33" s="6">
        <v>10.029999999999999</v>
      </c>
      <c r="E33" s="6"/>
      <c r="F33" s="6">
        <f t="shared" si="0"/>
        <v>115447.04000000004</v>
      </c>
      <c r="G33" s="6" t="s">
        <v>70</v>
      </c>
    </row>
    <row r="34" spans="1:7" x14ac:dyDescent="0.25">
      <c r="A34" s="3">
        <v>44235</v>
      </c>
      <c r="C34" s="2" t="s">
        <v>72</v>
      </c>
      <c r="D34" s="2">
        <v>55855.65</v>
      </c>
      <c r="F34" s="2">
        <f t="shared" si="0"/>
        <v>171302.69000000003</v>
      </c>
      <c r="G34" s="2" t="s">
        <v>70</v>
      </c>
    </row>
    <row r="35" spans="1:7" x14ac:dyDescent="0.25">
      <c r="A35" s="3">
        <v>44235</v>
      </c>
      <c r="C35" s="2" t="s">
        <v>75</v>
      </c>
      <c r="D35" s="2">
        <v>551450.96</v>
      </c>
      <c r="F35" s="2">
        <f t="shared" si="0"/>
        <v>722753.65</v>
      </c>
      <c r="G35" s="2" t="s">
        <v>70</v>
      </c>
    </row>
    <row r="36" spans="1:7" x14ac:dyDescent="0.25">
      <c r="A36" s="3">
        <v>44236</v>
      </c>
      <c r="B36" s="2">
        <v>13201</v>
      </c>
      <c r="C36" s="2" t="s">
        <v>31</v>
      </c>
      <c r="E36" s="2">
        <v>158.29</v>
      </c>
      <c r="F36" s="2">
        <f t="shared" si="0"/>
        <v>722595.36</v>
      </c>
      <c r="G36" s="2" t="s">
        <v>70</v>
      </c>
    </row>
    <row r="37" spans="1:7" x14ac:dyDescent="0.25">
      <c r="A37" s="3">
        <v>44236</v>
      </c>
      <c r="B37" s="2">
        <v>13202</v>
      </c>
      <c r="C37" s="2" t="s">
        <v>32</v>
      </c>
      <c r="E37" s="2">
        <v>40.869999999999997</v>
      </c>
      <c r="F37" s="2">
        <f t="shared" si="0"/>
        <v>722554.49</v>
      </c>
      <c r="G37" s="2" t="s">
        <v>70</v>
      </c>
    </row>
    <row r="38" spans="1:7" x14ac:dyDescent="0.25">
      <c r="A38" s="3">
        <v>44236</v>
      </c>
      <c r="B38" s="2">
        <v>13203</v>
      </c>
      <c r="C38" s="2" t="s">
        <v>33</v>
      </c>
      <c r="E38" s="2">
        <v>12572.55</v>
      </c>
      <c r="F38" s="2">
        <f t="shared" si="0"/>
        <v>709981.94</v>
      </c>
      <c r="G38" s="2" t="s">
        <v>70</v>
      </c>
    </row>
    <row r="39" spans="1:7" x14ac:dyDescent="0.25">
      <c r="A39" s="3">
        <v>44236</v>
      </c>
      <c r="B39" s="2">
        <v>13204</v>
      </c>
      <c r="C39" s="2" t="s">
        <v>12</v>
      </c>
      <c r="E39" s="2">
        <v>66.08</v>
      </c>
      <c r="F39" s="2">
        <f t="shared" si="0"/>
        <v>709915.86</v>
      </c>
      <c r="G39" s="2" t="s">
        <v>70</v>
      </c>
    </row>
    <row r="40" spans="1:7" x14ac:dyDescent="0.25">
      <c r="A40" s="3">
        <v>44236</v>
      </c>
      <c r="B40" s="2">
        <v>13205</v>
      </c>
      <c r="C40" s="2" t="s">
        <v>16</v>
      </c>
      <c r="E40" s="2">
        <v>280723</v>
      </c>
      <c r="F40" s="2">
        <f t="shared" si="0"/>
        <v>429192.86</v>
      </c>
      <c r="G40" s="2" t="s">
        <v>70</v>
      </c>
    </row>
    <row r="41" spans="1:7" x14ac:dyDescent="0.25">
      <c r="A41" s="3">
        <v>44236</v>
      </c>
      <c r="B41" s="2">
        <v>13206</v>
      </c>
      <c r="C41" s="2" t="s">
        <v>20</v>
      </c>
      <c r="E41" s="2">
        <v>951.22</v>
      </c>
      <c r="F41" s="2">
        <f t="shared" si="0"/>
        <v>428241.64</v>
      </c>
      <c r="G41" s="2" t="s">
        <v>70</v>
      </c>
    </row>
    <row r="42" spans="1:7" x14ac:dyDescent="0.25">
      <c r="A42" s="3">
        <v>44236</v>
      </c>
      <c r="B42" s="2">
        <v>13207</v>
      </c>
      <c r="C42" s="2" t="s">
        <v>17</v>
      </c>
      <c r="E42" s="2">
        <v>103996.04</v>
      </c>
      <c r="F42" s="2">
        <f t="shared" si="0"/>
        <v>324245.60000000003</v>
      </c>
      <c r="G42" s="2" t="s">
        <v>70</v>
      </c>
    </row>
    <row r="43" spans="1:7" x14ac:dyDescent="0.25">
      <c r="A43" s="3">
        <v>44236</v>
      </c>
      <c r="B43" s="2">
        <v>13208</v>
      </c>
      <c r="C43" s="2" t="s">
        <v>34</v>
      </c>
      <c r="E43" s="2">
        <v>13777.52</v>
      </c>
      <c r="F43" s="2">
        <f t="shared" si="0"/>
        <v>310468.08</v>
      </c>
      <c r="G43" s="2" t="s">
        <v>70</v>
      </c>
    </row>
    <row r="44" spans="1:7" x14ac:dyDescent="0.25">
      <c r="A44" s="3">
        <v>44236</v>
      </c>
      <c r="B44" s="2">
        <v>13209</v>
      </c>
      <c r="C44" s="2" t="s">
        <v>23</v>
      </c>
      <c r="E44" s="2">
        <v>54.13</v>
      </c>
      <c r="F44" s="2">
        <f t="shared" si="0"/>
        <v>310413.95</v>
      </c>
      <c r="G44" s="2" t="s">
        <v>70</v>
      </c>
    </row>
    <row r="45" spans="1:7" x14ac:dyDescent="0.25">
      <c r="A45" s="3">
        <v>44236</v>
      </c>
      <c r="B45" s="2">
        <v>13210</v>
      </c>
      <c r="C45" s="2" t="s">
        <v>30</v>
      </c>
      <c r="E45" s="2">
        <v>122</v>
      </c>
      <c r="F45" s="2">
        <f t="shared" si="0"/>
        <v>310291.95</v>
      </c>
      <c r="G45" s="2" t="s">
        <v>70</v>
      </c>
    </row>
    <row r="46" spans="1:7" x14ac:dyDescent="0.25">
      <c r="A46" s="3">
        <v>44236</v>
      </c>
      <c r="B46" s="2">
        <v>13211</v>
      </c>
      <c r="C46" s="2" t="s">
        <v>22</v>
      </c>
      <c r="E46" s="2">
        <v>152954.4</v>
      </c>
      <c r="F46" s="2">
        <f t="shared" si="0"/>
        <v>157337.55000000002</v>
      </c>
      <c r="G46" s="2" t="s">
        <v>70</v>
      </c>
    </row>
    <row r="47" spans="1:7" x14ac:dyDescent="0.25">
      <c r="A47" s="3">
        <v>44236</v>
      </c>
      <c r="B47" s="2">
        <v>13212</v>
      </c>
      <c r="C47" s="2" t="s">
        <v>10</v>
      </c>
      <c r="E47" s="2">
        <v>110.32</v>
      </c>
      <c r="F47" s="2">
        <f t="shared" si="0"/>
        <v>157227.23000000001</v>
      </c>
      <c r="G47" s="2" t="s">
        <v>70</v>
      </c>
    </row>
    <row r="48" spans="1:7" x14ac:dyDescent="0.25">
      <c r="A48" s="3">
        <v>44236</v>
      </c>
      <c r="B48" s="2">
        <v>13213</v>
      </c>
      <c r="C48" s="2" t="s">
        <v>35</v>
      </c>
      <c r="E48" s="2">
        <v>167.65</v>
      </c>
      <c r="F48" s="2">
        <f t="shared" si="0"/>
        <v>157059.58000000002</v>
      </c>
      <c r="G48" s="2" t="s">
        <v>70</v>
      </c>
    </row>
    <row r="49" spans="1:7" x14ac:dyDescent="0.25">
      <c r="A49" s="3">
        <v>44236</v>
      </c>
      <c r="B49" s="2">
        <v>13214</v>
      </c>
      <c r="C49" s="2" t="s">
        <v>24</v>
      </c>
      <c r="E49" s="2">
        <v>4</v>
      </c>
      <c r="F49" s="2">
        <f t="shared" si="0"/>
        <v>157055.58000000002</v>
      </c>
      <c r="G49" s="2" t="s">
        <v>70</v>
      </c>
    </row>
    <row r="50" spans="1:7" x14ac:dyDescent="0.25">
      <c r="A50" s="3">
        <v>44236</v>
      </c>
      <c r="B50" s="2">
        <v>13215</v>
      </c>
      <c r="C50" s="2" t="s">
        <v>36</v>
      </c>
      <c r="E50" s="2">
        <v>135</v>
      </c>
      <c r="F50" s="2">
        <f t="shared" si="0"/>
        <v>156920.58000000002</v>
      </c>
      <c r="G50" s="2" t="s">
        <v>70</v>
      </c>
    </row>
    <row r="51" spans="1:7" x14ac:dyDescent="0.25">
      <c r="A51" s="3">
        <v>44236</v>
      </c>
      <c r="B51" s="2">
        <v>13216</v>
      </c>
      <c r="C51" s="2" t="s">
        <v>18</v>
      </c>
      <c r="E51" s="2">
        <v>221.84</v>
      </c>
      <c r="F51" s="2">
        <f t="shared" si="0"/>
        <v>156698.74000000002</v>
      </c>
      <c r="G51" s="2" t="s">
        <v>70</v>
      </c>
    </row>
    <row r="52" spans="1:7" x14ac:dyDescent="0.25">
      <c r="A52" s="3">
        <v>44236</v>
      </c>
      <c r="B52" s="2">
        <v>13217</v>
      </c>
      <c r="C52" s="2" t="s">
        <v>37</v>
      </c>
      <c r="E52" s="2">
        <v>35</v>
      </c>
      <c r="F52" s="2">
        <f t="shared" si="0"/>
        <v>156663.74000000002</v>
      </c>
      <c r="G52" s="2" t="s">
        <v>70</v>
      </c>
    </row>
    <row r="53" spans="1:7" x14ac:dyDescent="0.25">
      <c r="A53" s="3">
        <v>44236</v>
      </c>
      <c r="B53" s="2">
        <v>13218</v>
      </c>
      <c r="C53" s="2" t="s">
        <v>26</v>
      </c>
      <c r="E53" s="2">
        <v>334.15</v>
      </c>
      <c r="F53" s="2">
        <f t="shared" si="0"/>
        <v>156329.59000000003</v>
      </c>
      <c r="G53" s="2" t="s">
        <v>70</v>
      </c>
    </row>
    <row r="54" spans="1:7" x14ac:dyDescent="0.25">
      <c r="A54" s="3">
        <v>44236</v>
      </c>
      <c r="B54" s="2">
        <v>13219</v>
      </c>
      <c r="C54" s="2" t="s">
        <v>23</v>
      </c>
      <c r="E54" s="2">
        <v>232.49</v>
      </c>
      <c r="F54" s="2">
        <f t="shared" si="0"/>
        <v>156097.10000000003</v>
      </c>
      <c r="G54" s="2" t="s">
        <v>70</v>
      </c>
    </row>
    <row r="55" spans="1:7" x14ac:dyDescent="0.25">
      <c r="A55" s="3">
        <v>44236</v>
      </c>
      <c r="B55" s="2">
        <v>13220</v>
      </c>
      <c r="C55" s="2" t="s">
        <v>27</v>
      </c>
      <c r="E55" s="2">
        <v>189.66</v>
      </c>
      <c r="F55" s="2">
        <f t="shared" si="0"/>
        <v>155907.44000000003</v>
      </c>
      <c r="G55" s="2" t="s">
        <v>70</v>
      </c>
    </row>
    <row r="56" spans="1:7" x14ac:dyDescent="0.25">
      <c r="A56" s="3">
        <v>44236</v>
      </c>
      <c r="B56" s="2">
        <v>13221</v>
      </c>
      <c r="C56" s="2" t="s">
        <v>30</v>
      </c>
      <c r="E56" s="2">
        <v>441.05</v>
      </c>
      <c r="F56" s="2">
        <f t="shared" si="0"/>
        <v>155466.39000000004</v>
      </c>
      <c r="G56" s="2" t="s">
        <v>70</v>
      </c>
    </row>
    <row r="57" spans="1:7" x14ac:dyDescent="0.25">
      <c r="A57" s="3">
        <v>44236</v>
      </c>
      <c r="B57" s="2">
        <v>13222</v>
      </c>
      <c r="C57" s="2" t="s">
        <v>24</v>
      </c>
      <c r="E57" s="2">
        <v>298.98</v>
      </c>
      <c r="F57" s="2">
        <f t="shared" si="0"/>
        <v>155167.41000000003</v>
      </c>
      <c r="G57" s="2" t="s">
        <v>70</v>
      </c>
    </row>
    <row r="58" spans="1:7" x14ac:dyDescent="0.25">
      <c r="A58" s="3">
        <v>44236</v>
      </c>
      <c r="B58" s="2">
        <v>13223</v>
      </c>
      <c r="C58" s="2" t="s">
        <v>28</v>
      </c>
      <c r="E58" s="2">
        <v>189.66</v>
      </c>
      <c r="F58" s="2">
        <f t="shared" si="0"/>
        <v>154977.75000000003</v>
      </c>
      <c r="G58" s="2" t="s">
        <v>70</v>
      </c>
    </row>
    <row r="59" spans="1:7" x14ac:dyDescent="0.25">
      <c r="A59" s="3">
        <v>44236</v>
      </c>
      <c r="B59" s="2">
        <v>13224</v>
      </c>
      <c r="C59" s="2" t="s">
        <v>29</v>
      </c>
      <c r="E59" s="2">
        <v>188.35</v>
      </c>
      <c r="F59" s="2">
        <f t="shared" si="0"/>
        <v>154789.40000000002</v>
      </c>
      <c r="G59" s="2" t="s">
        <v>70</v>
      </c>
    </row>
    <row r="60" spans="1:7" x14ac:dyDescent="0.25">
      <c r="A60" s="3">
        <v>44252</v>
      </c>
      <c r="C60" s="2" t="s">
        <v>71</v>
      </c>
      <c r="D60" s="2">
        <v>325.38</v>
      </c>
      <c r="F60" s="2">
        <f t="shared" si="0"/>
        <v>155114.78000000003</v>
      </c>
      <c r="G60" s="2" t="s">
        <v>70</v>
      </c>
    </row>
    <row r="61" spans="1:7" ht="15" thickBot="1" x14ac:dyDescent="0.3">
      <c r="A61" s="5">
        <v>44253</v>
      </c>
      <c r="B61" s="6"/>
      <c r="C61" s="6" t="s">
        <v>74</v>
      </c>
      <c r="D61" s="6">
        <v>14.99</v>
      </c>
      <c r="E61" s="6"/>
      <c r="F61" s="6">
        <f t="shared" si="0"/>
        <v>155129.77000000002</v>
      </c>
      <c r="G61" s="6" t="s">
        <v>70</v>
      </c>
    </row>
    <row r="62" spans="1:7" x14ac:dyDescent="0.25">
      <c r="A62" s="3">
        <v>44267</v>
      </c>
      <c r="C62" s="2" t="s">
        <v>71</v>
      </c>
      <c r="D62" s="2">
        <v>71</v>
      </c>
      <c r="F62" s="2">
        <f t="shared" si="0"/>
        <v>155200.77000000002</v>
      </c>
      <c r="G62" s="2" t="s">
        <v>70</v>
      </c>
    </row>
    <row r="63" spans="1:7" x14ac:dyDescent="0.25">
      <c r="A63" s="3">
        <v>44271</v>
      </c>
      <c r="B63" s="2">
        <v>13225</v>
      </c>
      <c r="C63" s="2" t="s">
        <v>40</v>
      </c>
      <c r="E63" s="2">
        <v>13.23</v>
      </c>
      <c r="F63" s="2">
        <f t="shared" si="0"/>
        <v>155187.54</v>
      </c>
      <c r="G63" s="2" t="s">
        <v>70</v>
      </c>
    </row>
    <row r="64" spans="1:7" x14ac:dyDescent="0.25">
      <c r="A64" s="3">
        <v>44271</v>
      </c>
      <c r="B64" s="2">
        <v>13226</v>
      </c>
      <c r="C64" s="2" t="s">
        <v>13</v>
      </c>
      <c r="E64" s="2">
        <v>44.9</v>
      </c>
      <c r="F64" s="2">
        <f t="shared" si="0"/>
        <v>155142.64000000001</v>
      </c>
      <c r="G64" s="2" t="s">
        <v>70</v>
      </c>
    </row>
    <row r="65" spans="1:7" x14ac:dyDescent="0.25">
      <c r="A65" s="3">
        <v>44271</v>
      </c>
      <c r="B65" s="2">
        <v>13227</v>
      </c>
      <c r="C65" s="2" t="s">
        <v>41</v>
      </c>
      <c r="E65" s="2">
        <v>16.5</v>
      </c>
      <c r="F65" s="2">
        <f t="shared" si="0"/>
        <v>155126.14000000001</v>
      </c>
      <c r="G65" s="2" t="s">
        <v>70</v>
      </c>
    </row>
    <row r="66" spans="1:7" x14ac:dyDescent="0.25">
      <c r="A66" s="3">
        <v>44271</v>
      </c>
      <c r="B66" s="2">
        <v>13228</v>
      </c>
      <c r="C66" s="2" t="s">
        <v>42</v>
      </c>
      <c r="E66" s="2">
        <v>21.1</v>
      </c>
      <c r="F66" s="2">
        <f t="shared" si="0"/>
        <v>155105.04</v>
      </c>
      <c r="G66" s="2" t="s">
        <v>70</v>
      </c>
    </row>
    <row r="67" spans="1:7" x14ac:dyDescent="0.25">
      <c r="A67" s="3">
        <v>44271</v>
      </c>
      <c r="B67" s="2">
        <v>13229</v>
      </c>
      <c r="C67" s="2" t="s">
        <v>43</v>
      </c>
      <c r="E67" s="2">
        <v>11215.32</v>
      </c>
      <c r="F67" s="2">
        <f t="shared" si="0"/>
        <v>143889.72</v>
      </c>
      <c r="G67" s="2" t="s">
        <v>70</v>
      </c>
    </row>
    <row r="68" spans="1:7" x14ac:dyDescent="0.25">
      <c r="A68" s="3">
        <v>44271</v>
      </c>
      <c r="B68" s="2">
        <v>13230</v>
      </c>
      <c r="C68" s="2" t="s">
        <v>18</v>
      </c>
      <c r="E68" s="2">
        <v>1887.06</v>
      </c>
      <c r="F68" s="2">
        <f t="shared" ref="F68:F131" si="1">F67+D68-E68</f>
        <v>142002.66</v>
      </c>
      <c r="G68" s="2" t="s">
        <v>70</v>
      </c>
    </row>
    <row r="69" spans="1:7" x14ac:dyDescent="0.25">
      <c r="A69" s="3">
        <v>44271</v>
      </c>
      <c r="B69" s="2">
        <v>13231</v>
      </c>
      <c r="C69" s="2" t="s">
        <v>10</v>
      </c>
      <c r="E69" s="2">
        <v>110.78</v>
      </c>
      <c r="F69" s="2">
        <f t="shared" si="1"/>
        <v>141891.88</v>
      </c>
      <c r="G69" s="2" t="s">
        <v>70</v>
      </c>
    </row>
    <row r="70" spans="1:7" x14ac:dyDescent="0.25">
      <c r="A70" s="3">
        <v>44271</v>
      </c>
      <c r="B70" s="2">
        <v>13232</v>
      </c>
      <c r="C70" s="2" t="s">
        <v>30</v>
      </c>
      <c r="E70" s="2">
        <v>46</v>
      </c>
      <c r="F70" s="2">
        <f t="shared" si="1"/>
        <v>141845.88</v>
      </c>
      <c r="G70" s="2" t="s">
        <v>70</v>
      </c>
    </row>
    <row r="71" spans="1:7" x14ac:dyDescent="0.25">
      <c r="A71" s="3">
        <v>44271</v>
      </c>
      <c r="B71" s="2">
        <v>13233</v>
      </c>
      <c r="C71" s="2" t="s">
        <v>27</v>
      </c>
      <c r="E71" s="2">
        <v>330.3</v>
      </c>
      <c r="F71" s="2">
        <f t="shared" si="1"/>
        <v>141515.58000000002</v>
      </c>
      <c r="G71" s="2" t="s">
        <v>70</v>
      </c>
    </row>
    <row r="72" spans="1:7" x14ac:dyDescent="0.25">
      <c r="A72" s="3">
        <v>44271</v>
      </c>
      <c r="B72" s="2">
        <v>13234</v>
      </c>
      <c r="C72" s="2" t="s">
        <v>28</v>
      </c>
      <c r="E72" s="2">
        <v>330.3</v>
      </c>
      <c r="F72" s="2">
        <f t="shared" si="1"/>
        <v>141185.28000000003</v>
      </c>
      <c r="G72" s="2" t="s">
        <v>70</v>
      </c>
    </row>
    <row r="73" spans="1:7" x14ac:dyDescent="0.25">
      <c r="A73" s="3">
        <v>44271</v>
      </c>
      <c r="B73" s="2">
        <v>13235</v>
      </c>
      <c r="C73" s="2" t="s">
        <v>29</v>
      </c>
      <c r="E73" s="2">
        <v>438.18</v>
      </c>
      <c r="F73" s="2">
        <f t="shared" si="1"/>
        <v>140747.10000000003</v>
      </c>
      <c r="G73" s="2" t="s">
        <v>70</v>
      </c>
    </row>
    <row r="74" spans="1:7" x14ac:dyDescent="0.25">
      <c r="A74" s="3">
        <v>44271</v>
      </c>
      <c r="B74" s="2">
        <v>13236</v>
      </c>
      <c r="C74" s="2" t="s">
        <v>26</v>
      </c>
      <c r="E74" s="2">
        <v>334.15</v>
      </c>
      <c r="F74" s="2">
        <f t="shared" si="1"/>
        <v>140412.95000000004</v>
      </c>
      <c r="G74" s="2" t="s">
        <v>70</v>
      </c>
    </row>
    <row r="75" spans="1:7" x14ac:dyDescent="0.25">
      <c r="A75" s="3">
        <v>44271</v>
      </c>
      <c r="B75" s="2">
        <v>13237</v>
      </c>
      <c r="C75" s="2" t="s">
        <v>30</v>
      </c>
      <c r="E75" s="2">
        <v>441.05</v>
      </c>
      <c r="F75" s="2">
        <f t="shared" si="1"/>
        <v>139971.90000000005</v>
      </c>
      <c r="G75" s="2" t="s">
        <v>70</v>
      </c>
    </row>
    <row r="76" spans="1:7" x14ac:dyDescent="0.25">
      <c r="A76" s="3">
        <v>44271</v>
      </c>
      <c r="B76" s="2">
        <v>13238</v>
      </c>
      <c r="C76" s="2" t="s">
        <v>24</v>
      </c>
      <c r="E76" s="2">
        <v>662.61</v>
      </c>
      <c r="F76" s="2">
        <f t="shared" si="1"/>
        <v>139309.29000000007</v>
      </c>
      <c r="G76" s="2" t="s">
        <v>70</v>
      </c>
    </row>
    <row r="77" spans="1:7" x14ac:dyDescent="0.25">
      <c r="A77" s="3">
        <v>44271</v>
      </c>
      <c r="B77" s="2">
        <v>13239</v>
      </c>
      <c r="C77" s="2" t="s">
        <v>25</v>
      </c>
      <c r="E77" s="2">
        <v>335.35</v>
      </c>
      <c r="F77" s="2">
        <f t="shared" si="1"/>
        <v>138973.94000000006</v>
      </c>
      <c r="G77" s="2" t="s">
        <v>70</v>
      </c>
    </row>
    <row r="78" spans="1:7" x14ac:dyDescent="0.25">
      <c r="A78" s="3">
        <v>44271</v>
      </c>
      <c r="B78" s="2">
        <v>13240</v>
      </c>
      <c r="C78" s="2" t="s">
        <v>25</v>
      </c>
      <c r="E78" s="2">
        <v>34.5</v>
      </c>
      <c r="F78" s="2">
        <f t="shared" si="1"/>
        <v>138939.44000000006</v>
      </c>
      <c r="G78" s="2" t="s">
        <v>70</v>
      </c>
    </row>
    <row r="79" spans="1:7" x14ac:dyDescent="0.25">
      <c r="A79" s="3">
        <v>44271</v>
      </c>
      <c r="B79" s="2">
        <v>13241</v>
      </c>
      <c r="C79" s="2" t="s">
        <v>44</v>
      </c>
      <c r="E79" s="2">
        <v>10750.53</v>
      </c>
      <c r="F79" s="2">
        <f t="shared" si="1"/>
        <v>128188.91000000006</v>
      </c>
      <c r="G79" s="2" t="s">
        <v>70</v>
      </c>
    </row>
    <row r="80" spans="1:7" x14ac:dyDescent="0.25">
      <c r="A80" s="3">
        <v>44271</v>
      </c>
      <c r="B80" s="2">
        <v>13242</v>
      </c>
      <c r="C80" s="2" t="s">
        <v>12</v>
      </c>
      <c r="E80" s="2">
        <v>69.13</v>
      </c>
      <c r="F80" s="2">
        <f t="shared" si="1"/>
        <v>128119.78000000006</v>
      </c>
      <c r="G80" s="2" t="s">
        <v>70</v>
      </c>
    </row>
    <row r="81" spans="1:7" x14ac:dyDescent="0.25">
      <c r="A81" s="3">
        <v>44238</v>
      </c>
      <c r="B81" s="2" t="s">
        <v>39</v>
      </c>
      <c r="C81" s="2" t="s">
        <v>45</v>
      </c>
      <c r="E81" s="2">
        <v>5</v>
      </c>
      <c r="F81" s="2">
        <f t="shared" si="1"/>
        <v>128114.78000000006</v>
      </c>
      <c r="G81" s="2" t="s">
        <v>70</v>
      </c>
    </row>
    <row r="82" spans="1:7" x14ac:dyDescent="0.25">
      <c r="A82" s="3">
        <v>44272</v>
      </c>
      <c r="C82" s="2" t="s">
        <v>76</v>
      </c>
      <c r="D82" s="2">
        <v>1105</v>
      </c>
      <c r="F82" s="2">
        <f t="shared" si="1"/>
        <v>129219.78000000006</v>
      </c>
      <c r="G82" s="2" t="s">
        <v>70</v>
      </c>
    </row>
    <row r="83" spans="1:7" ht="15" thickBot="1" x14ac:dyDescent="0.3">
      <c r="A83" s="5">
        <v>44286</v>
      </c>
      <c r="B83" s="6"/>
      <c r="C83" s="6" t="s">
        <v>74</v>
      </c>
      <c r="D83" s="6">
        <v>7.1</v>
      </c>
      <c r="E83" s="6"/>
      <c r="F83" s="6">
        <f t="shared" si="1"/>
        <v>129226.88000000006</v>
      </c>
      <c r="G83" s="6" t="s">
        <v>70</v>
      </c>
    </row>
    <row r="84" spans="1:7" x14ac:dyDescent="0.25">
      <c r="A84" s="3">
        <v>44291</v>
      </c>
      <c r="C84" s="2" t="s">
        <v>69</v>
      </c>
      <c r="D84" s="2">
        <v>36410.94</v>
      </c>
      <c r="F84" s="2">
        <f t="shared" si="1"/>
        <v>165637.82000000007</v>
      </c>
      <c r="G84" s="2" t="s">
        <v>70</v>
      </c>
    </row>
    <row r="85" spans="1:7" x14ac:dyDescent="0.25">
      <c r="A85" s="3">
        <v>44306</v>
      </c>
      <c r="B85" s="2">
        <v>13243</v>
      </c>
      <c r="C85" s="2" t="s">
        <v>22</v>
      </c>
      <c r="E85" s="2">
        <v>1205</v>
      </c>
      <c r="F85" s="2">
        <f t="shared" si="1"/>
        <v>164432.82000000007</v>
      </c>
      <c r="G85" s="2" t="s">
        <v>70</v>
      </c>
    </row>
    <row r="86" spans="1:7" x14ac:dyDescent="0.25">
      <c r="A86" s="3">
        <v>44306</v>
      </c>
      <c r="B86" s="2">
        <v>13244</v>
      </c>
      <c r="C86" s="2" t="s">
        <v>46</v>
      </c>
      <c r="E86" s="2">
        <v>10324</v>
      </c>
      <c r="F86" s="2">
        <f t="shared" si="1"/>
        <v>154108.82000000007</v>
      </c>
      <c r="G86" s="2" t="s">
        <v>70</v>
      </c>
    </row>
    <row r="87" spans="1:7" x14ac:dyDescent="0.25">
      <c r="A87" s="3">
        <v>44306</v>
      </c>
      <c r="B87" s="2">
        <v>13246</v>
      </c>
      <c r="C87" s="2" t="s">
        <v>20</v>
      </c>
      <c r="E87" s="2">
        <v>3718.76</v>
      </c>
      <c r="F87" s="2">
        <f t="shared" si="1"/>
        <v>150390.06000000006</v>
      </c>
      <c r="G87" s="2" t="s">
        <v>70</v>
      </c>
    </row>
    <row r="88" spans="1:7" x14ac:dyDescent="0.25">
      <c r="A88" s="3">
        <v>44306</v>
      </c>
      <c r="B88" s="2">
        <v>13247</v>
      </c>
      <c r="C88" s="2" t="s">
        <v>30</v>
      </c>
      <c r="E88" s="2">
        <v>78.31</v>
      </c>
      <c r="F88" s="2">
        <f t="shared" si="1"/>
        <v>150311.75000000006</v>
      </c>
      <c r="G88" s="2" t="s">
        <v>70</v>
      </c>
    </row>
    <row r="89" spans="1:7" x14ac:dyDescent="0.25">
      <c r="A89" s="3">
        <v>44306</v>
      </c>
      <c r="B89" s="2">
        <v>13248</v>
      </c>
      <c r="C89" s="2" t="s">
        <v>8</v>
      </c>
      <c r="E89" s="2">
        <v>1354.8</v>
      </c>
      <c r="F89" s="2">
        <f t="shared" si="1"/>
        <v>148956.95000000007</v>
      </c>
      <c r="G89" s="2" t="s">
        <v>70</v>
      </c>
    </row>
    <row r="90" spans="1:7" x14ac:dyDescent="0.25">
      <c r="A90" s="3">
        <v>44306</v>
      </c>
      <c r="B90" s="2">
        <v>13249</v>
      </c>
      <c r="C90" s="2" t="s">
        <v>47</v>
      </c>
      <c r="E90" s="2">
        <v>325.19</v>
      </c>
      <c r="F90" s="2">
        <f t="shared" si="1"/>
        <v>148631.76000000007</v>
      </c>
      <c r="G90" s="2" t="s">
        <v>70</v>
      </c>
    </row>
    <row r="91" spans="1:7" x14ac:dyDescent="0.25">
      <c r="A91" s="3">
        <v>44306</v>
      </c>
      <c r="B91" s="2">
        <v>13250</v>
      </c>
      <c r="C91" s="2" t="s">
        <v>48</v>
      </c>
      <c r="E91" s="2">
        <v>325.19</v>
      </c>
      <c r="F91" s="2">
        <f t="shared" si="1"/>
        <v>148306.57000000007</v>
      </c>
      <c r="G91" s="2" t="s">
        <v>70</v>
      </c>
    </row>
    <row r="92" spans="1:7" x14ac:dyDescent="0.25">
      <c r="A92" s="3">
        <v>44306</v>
      </c>
      <c r="B92" s="2">
        <v>13251</v>
      </c>
      <c r="C92" s="2" t="s">
        <v>49</v>
      </c>
      <c r="E92" s="2">
        <v>898.78</v>
      </c>
      <c r="F92" s="2">
        <f t="shared" si="1"/>
        <v>147407.79000000007</v>
      </c>
      <c r="G92" s="2" t="s">
        <v>70</v>
      </c>
    </row>
    <row r="93" spans="1:7" x14ac:dyDescent="0.25">
      <c r="A93" s="3">
        <v>44306</v>
      </c>
      <c r="B93" s="2">
        <v>13252</v>
      </c>
      <c r="C93" s="2" t="s">
        <v>13</v>
      </c>
      <c r="E93" s="2">
        <v>36.21</v>
      </c>
      <c r="F93" s="2">
        <f t="shared" si="1"/>
        <v>147371.58000000007</v>
      </c>
      <c r="G93" s="2" t="s">
        <v>70</v>
      </c>
    </row>
    <row r="94" spans="1:7" x14ac:dyDescent="0.25">
      <c r="A94" s="3">
        <v>44306</v>
      </c>
      <c r="B94" s="2">
        <v>13253</v>
      </c>
      <c r="C94" s="2" t="s">
        <v>40</v>
      </c>
      <c r="E94" s="2">
        <v>13.11</v>
      </c>
      <c r="F94" s="2">
        <f t="shared" si="1"/>
        <v>147358.47000000009</v>
      </c>
      <c r="G94" s="2" t="s">
        <v>70</v>
      </c>
    </row>
    <row r="95" spans="1:7" x14ac:dyDescent="0.25">
      <c r="A95" s="3">
        <v>44306</v>
      </c>
      <c r="B95" s="2">
        <v>13254</v>
      </c>
      <c r="C95" s="2" t="s">
        <v>50</v>
      </c>
      <c r="E95" s="2">
        <v>172</v>
      </c>
      <c r="F95" s="2">
        <f t="shared" si="1"/>
        <v>147186.47000000009</v>
      </c>
      <c r="G95" s="2" t="s">
        <v>70</v>
      </c>
    </row>
    <row r="96" spans="1:7" x14ac:dyDescent="0.25">
      <c r="A96" s="3">
        <v>44306</v>
      </c>
      <c r="B96" s="2">
        <v>13255</v>
      </c>
      <c r="C96" s="2" t="s">
        <v>22</v>
      </c>
      <c r="E96" s="2">
        <v>36.9</v>
      </c>
      <c r="F96" s="2">
        <f t="shared" si="1"/>
        <v>147149.57000000009</v>
      </c>
      <c r="G96" s="2" t="s">
        <v>70</v>
      </c>
    </row>
    <row r="97" spans="1:7" x14ac:dyDescent="0.25">
      <c r="A97" s="3">
        <v>44306</v>
      </c>
      <c r="B97" s="2">
        <v>13256</v>
      </c>
      <c r="C97" s="2" t="s">
        <v>10</v>
      </c>
      <c r="E97" s="2">
        <v>1.1100000000000001</v>
      </c>
      <c r="F97" s="2">
        <f t="shared" si="1"/>
        <v>147148.46000000011</v>
      </c>
      <c r="G97" s="2" t="s">
        <v>70</v>
      </c>
    </row>
    <row r="98" spans="1:7" x14ac:dyDescent="0.25">
      <c r="A98" s="3">
        <v>44306</v>
      </c>
      <c r="B98" s="2">
        <v>13257</v>
      </c>
      <c r="C98" s="2" t="s">
        <v>24</v>
      </c>
      <c r="E98" s="2">
        <v>52</v>
      </c>
      <c r="F98" s="2">
        <f t="shared" si="1"/>
        <v>147096.46000000011</v>
      </c>
      <c r="G98" s="2" t="s">
        <v>70</v>
      </c>
    </row>
    <row r="99" spans="1:7" x14ac:dyDescent="0.25">
      <c r="A99" s="3">
        <v>44306</v>
      </c>
      <c r="B99" s="2">
        <v>13258</v>
      </c>
      <c r="C99" s="2" t="s">
        <v>18</v>
      </c>
      <c r="E99" s="2">
        <v>618.38</v>
      </c>
      <c r="F99" s="2">
        <f t="shared" si="1"/>
        <v>146478.0800000001</v>
      </c>
      <c r="G99" s="2" t="s">
        <v>70</v>
      </c>
    </row>
    <row r="100" spans="1:7" x14ac:dyDescent="0.25">
      <c r="A100" s="3">
        <v>44306</v>
      </c>
      <c r="B100" s="2">
        <v>13259</v>
      </c>
      <c r="C100" s="2" t="s">
        <v>41</v>
      </c>
      <c r="E100" s="2">
        <v>16.5</v>
      </c>
      <c r="F100" s="2">
        <f t="shared" si="1"/>
        <v>146461.5800000001</v>
      </c>
      <c r="G100" s="2" t="s">
        <v>70</v>
      </c>
    </row>
    <row r="101" spans="1:7" x14ac:dyDescent="0.25">
      <c r="A101" s="3">
        <v>44306</v>
      </c>
      <c r="B101" s="2">
        <v>13260</v>
      </c>
      <c r="C101" s="2" t="s">
        <v>51</v>
      </c>
      <c r="E101" s="2">
        <v>625</v>
      </c>
      <c r="F101" s="2">
        <f t="shared" si="1"/>
        <v>145836.5800000001</v>
      </c>
      <c r="G101" s="2" t="s">
        <v>70</v>
      </c>
    </row>
    <row r="102" spans="1:7" x14ac:dyDescent="0.25">
      <c r="A102" s="3">
        <v>44306</v>
      </c>
      <c r="B102" s="2">
        <v>13261</v>
      </c>
      <c r="C102" s="2" t="s">
        <v>52</v>
      </c>
      <c r="E102" s="2">
        <v>325.19</v>
      </c>
      <c r="F102" s="2">
        <f t="shared" si="1"/>
        <v>145511.3900000001</v>
      </c>
      <c r="G102" s="2" t="s">
        <v>70</v>
      </c>
    </row>
    <row r="103" spans="1:7" x14ac:dyDescent="0.25">
      <c r="A103" s="3">
        <v>44306</v>
      </c>
      <c r="B103" s="2">
        <v>13262</v>
      </c>
      <c r="C103" s="2" t="s">
        <v>53</v>
      </c>
      <c r="E103" s="2">
        <v>172</v>
      </c>
      <c r="F103" s="2">
        <f t="shared" si="1"/>
        <v>145339.3900000001</v>
      </c>
      <c r="G103" s="2" t="s">
        <v>70</v>
      </c>
    </row>
    <row r="104" spans="1:7" x14ac:dyDescent="0.25">
      <c r="A104" s="3">
        <v>44306</v>
      </c>
      <c r="B104" s="2">
        <v>13263</v>
      </c>
      <c r="C104" s="2" t="s">
        <v>9</v>
      </c>
      <c r="E104" s="2">
        <v>2200</v>
      </c>
      <c r="F104" s="2">
        <f t="shared" si="1"/>
        <v>143139.3900000001</v>
      </c>
      <c r="G104" s="2" t="s">
        <v>70</v>
      </c>
    </row>
    <row r="105" spans="1:7" x14ac:dyDescent="0.25">
      <c r="A105" s="3">
        <v>44306</v>
      </c>
      <c r="B105" s="2">
        <v>13264</v>
      </c>
      <c r="C105" s="2" t="s">
        <v>29</v>
      </c>
      <c r="E105" s="2">
        <v>315.99</v>
      </c>
      <c r="F105" s="2">
        <f t="shared" si="1"/>
        <v>142823.40000000011</v>
      </c>
      <c r="G105" s="2" t="s">
        <v>70</v>
      </c>
    </row>
    <row r="106" spans="1:7" x14ac:dyDescent="0.25">
      <c r="A106" s="3">
        <v>44306</v>
      </c>
      <c r="B106" s="2">
        <v>13265</v>
      </c>
      <c r="C106" s="2" t="s">
        <v>27</v>
      </c>
      <c r="E106" s="2">
        <v>250.85</v>
      </c>
      <c r="F106" s="2">
        <f t="shared" si="1"/>
        <v>142572.5500000001</v>
      </c>
      <c r="G106" s="2" t="s">
        <v>70</v>
      </c>
    </row>
    <row r="107" spans="1:7" x14ac:dyDescent="0.25">
      <c r="A107" s="3">
        <v>44306</v>
      </c>
      <c r="B107" s="2">
        <v>13266</v>
      </c>
      <c r="C107" s="2" t="s">
        <v>28</v>
      </c>
      <c r="E107" s="2">
        <v>189.66</v>
      </c>
      <c r="F107" s="2">
        <f t="shared" si="1"/>
        <v>142382.8900000001</v>
      </c>
      <c r="G107" s="2" t="s">
        <v>70</v>
      </c>
    </row>
    <row r="108" spans="1:7" x14ac:dyDescent="0.25">
      <c r="A108" s="3">
        <v>44306</v>
      </c>
      <c r="B108" s="2">
        <v>13267</v>
      </c>
      <c r="C108" s="2" t="s">
        <v>26</v>
      </c>
      <c r="E108" s="2">
        <v>334.15</v>
      </c>
      <c r="F108" s="2">
        <f t="shared" si="1"/>
        <v>142048.74000000011</v>
      </c>
      <c r="G108" s="2" t="s">
        <v>70</v>
      </c>
    </row>
    <row r="109" spans="1:7" x14ac:dyDescent="0.25">
      <c r="A109" s="3">
        <v>44306</v>
      </c>
      <c r="B109" s="2">
        <v>13268</v>
      </c>
      <c r="C109" s="2" t="s">
        <v>30</v>
      </c>
      <c r="E109" s="2">
        <v>441.05</v>
      </c>
      <c r="F109" s="2">
        <f t="shared" si="1"/>
        <v>141607.69000000012</v>
      </c>
      <c r="G109" s="2" t="s">
        <v>70</v>
      </c>
    </row>
    <row r="110" spans="1:7" x14ac:dyDescent="0.25">
      <c r="A110" s="3">
        <v>44306</v>
      </c>
      <c r="B110" s="2">
        <v>13269</v>
      </c>
      <c r="C110" s="2" t="s">
        <v>25</v>
      </c>
      <c r="E110" s="2">
        <v>61.19</v>
      </c>
      <c r="F110" s="2">
        <f t="shared" si="1"/>
        <v>141546.50000000012</v>
      </c>
      <c r="G110" s="2" t="s">
        <v>70</v>
      </c>
    </row>
    <row r="111" spans="1:7" x14ac:dyDescent="0.25">
      <c r="A111" s="3">
        <v>44306</v>
      </c>
      <c r="B111" s="2">
        <v>13270</v>
      </c>
      <c r="C111" s="2" t="s">
        <v>24</v>
      </c>
      <c r="E111" s="2">
        <v>929.27</v>
      </c>
      <c r="F111" s="2">
        <f t="shared" si="1"/>
        <v>140617.23000000013</v>
      </c>
      <c r="G111" s="2" t="s">
        <v>70</v>
      </c>
    </row>
    <row r="112" spans="1:7" ht="15" thickBot="1" x14ac:dyDescent="0.3">
      <c r="A112" s="5">
        <v>44316</v>
      </c>
      <c r="B112" s="6"/>
      <c r="C112" s="6" t="s">
        <v>74</v>
      </c>
      <c r="D112" s="6">
        <v>6.73</v>
      </c>
      <c r="E112" s="6"/>
      <c r="F112" s="6">
        <f t="shared" si="1"/>
        <v>140623.96000000014</v>
      </c>
      <c r="G112" s="6" t="s">
        <v>70</v>
      </c>
    </row>
    <row r="113" spans="1:7" x14ac:dyDescent="0.25">
      <c r="A113" s="3">
        <v>44319</v>
      </c>
      <c r="C113" s="2" t="s">
        <v>77</v>
      </c>
      <c r="D113" s="2">
        <v>248.08</v>
      </c>
      <c r="F113" s="2">
        <f t="shared" si="1"/>
        <v>140872.04000000012</v>
      </c>
      <c r="G113" s="2" t="s">
        <v>70</v>
      </c>
    </row>
    <row r="114" spans="1:7" x14ac:dyDescent="0.25">
      <c r="A114" s="3">
        <v>44326</v>
      </c>
      <c r="C114" s="2" t="s">
        <v>71</v>
      </c>
      <c r="D114" s="2">
        <v>5956.18</v>
      </c>
      <c r="F114" s="2">
        <f t="shared" si="1"/>
        <v>146828.22000000012</v>
      </c>
      <c r="G114" s="2" t="s">
        <v>70</v>
      </c>
    </row>
    <row r="115" spans="1:7" x14ac:dyDescent="0.25">
      <c r="A115" s="3">
        <v>44327</v>
      </c>
      <c r="B115" s="2">
        <v>13271</v>
      </c>
      <c r="C115" s="2" t="s">
        <v>23</v>
      </c>
      <c r="E115" s="2">
        <v>1235.27</v>
      </c>
      <c r="F115" s="2">
        <f t="shared" si="1"/>
        <v>145592.95000000013</v>
      </c>
      <c r="G115" s="2" t="s">
        <v>70</v>
      </c>
    </row>
    <row r="116" spans="1:7" x14ac:dyDescent="0.25">
      <c r="A116" s="3">
        <v>44327</v>
      </c>
      <c r="B116" s="2">
        <v>13272</v>
      </c>
      <c r="C116" s="2" t="s">
        <v>27</v>
      </c>
      <c r="E116" s="2">
        <v>262.24</v>
      </c>
      <c r="F116" s="2">
        <f t="shared" si="1"/>
        <v>145330.71000000014</v>
      </c>
      <c r="G116" s="2" t="s">
        <v>70</v>
      </c>
    </row>
    <row r="117" spans="1:7" x14ac:dyDescent="0.25">
      <c r="A117" s="3">
        <v>44327</v>
      </c>
      <c r="B117" s="2">
        <v>13273</v>
      </c>
      <c r="C117" s="2" t="s">
        <v>25</v>
      </c>
      <c r="E117" s="2">
        <v>132.33000000000001</v>
      </c>
      <c r="F117" s="2">
        <f t="shared" si="1"/>
        <v>145198.38000000015</v>
      </c>
      <c r="G117" s="2" t="s">
        <v>70</v>
      </c>
    </row>
    <row r="118" spans="1:7" x14ac:dyDescent="0.25">
      <c r="A118" s="3">
        <v>44327</v>
      </c>
      <c r="B118" s="2">
        <v>13274</v>
      </c>
      <c r="C118" s="2" t="s">
        <v>24</v>
      </c>
      <c r="E118" s="2">
        <v>622.21</v>
      </c>
      <c r="F118" s="2">
        <f t="shared" si="1"/>
        <v>144576.17000000016</v>
      </c>
      <c r="G118" s="2" t="s">
        <v>70</v>
      </c>
    </row>
    <row r="119" spans="1:7" x14ac:dyDescent="0.25">
      <c r="A119" s="3">
        <v>44327</v>
      </c>
      <c r="B119" s="2">
        <v>13275</v>
      </c>
      <c r="C119" s="2" t="s">
        <v>29</v>
      </c>
      <c r="E119" s="2">
        <v>132.33000000000001</v>
      </c>
      <c r="F119" s="2">
        <f t="shared" si="1"/>
        <v>144443.84000000017</v>
      </c>
      <c r="G119" s="2" t="s">
        <v>70</v>
      </c>
    </row>
    <row r="120" spans="1:7" x14ac:dyDescent="0.25">
      <c r="A120" s="3">
        <v>44327</v>
      </c>
      <c r="B120" s="2">
        <v>13276</v>
      </c>
      <c r="C120" s="2" t="s">
        <v>30</v>
      </c>
      <c r="E120" s="2">
        <v>838.74</v>
      </c>
      <c r="F120" s="2">
        <f t="shared" si="1"/>
        <v>143605.10000000018</v>
      </c>
      <c r="G120" s="2" t="s">
        <v>70</v>
      </c>
    </row>
    <row r="121" spans="1:7" x14ac:dyDescent="0.25">
      <c r="A121" s="3">
        <v>44327</v>
      </c>
      <c r="B121" s="2">
        <v>13277</v>
      </c>
      <c r="C121" s="2" t="s">
        <v>42</v>
      </c>
      <c r="E121" s="2">
        <v>254.7</v>
      </c>
      <c r="F121" s="2">
        <f t="shared" si="1"/>
        <v>143350.40000000017</v>
      </c>
      <c r="G121" s="2" t="s">
        <v>70</v>
      </c>
    </row>
    <row r="122" spans="1:7" x14ac:dyDescent="0.25">
      <c r="A122" s="3">
        <v>44327</v>
      </c>
      <c r="B122" s="2">
        <v>13278</v>
      </c>
      <c r="C122" s="2" t="s">
        <v>12</v>
      </c>
      <c r="E122" s="2">
        <v>124.88</v>
      </c>
      <c r="F122" s="2">
        <f t="shared" si="1"/>
        <v>143225.52000000016</v>
      </c>
      <c r="G122" s="2" t="s">
        <v>70</v>
      </c>
    </row>
    <row r="123" spans="1:7" x14ac:dyDescent="0.25">
      <c r="A123" s="3">
        <v>44327</v>
      </c>
      <c r="B123" s="2">
        <v>13279</v>
      </c>
      <c r="C123" s="2" t="s">
        <v>20</v>
      </c>
      <c r="E123" s="2">
        <v>245.05</v>
      </c>
      <c r="F123" s="2">
        <f t="shared" si="1"/>
        <v>142980.47000000018</v>
      </c>
      <c r="G123" s="2" t="s">
        <v>70</v>
      </c>
    </row>
    <row r="124" spans="1:7" x14ac:dyDescent="0.25">
      <c r="A124" s="3">
        <v>44327</v>
      </c>
      <c r="B124" s="2">
        <v>13280</v>
      </c>
      <c r="C124" s="2" t="s">
        <v>54</v>
      </c>
      <c r="E124" s="2">
        <v>83.87</v>
      </c>
      <c r="F124" s="2">
        <f t="shared" si="1"/>
        <v>142896.60000000018</v>
      </c>
      <c r="G124" s="2" t="s">
        <v>70</v>
      </c>
    </row>
    <row r="125" spans="1:7" x14ac:dyDescent="0.25">
      <c r="A125" s="3">
        <v>44327</v>
      </c>
      <c r="B125" s="2">
        <v>13281</v>
      </c>
      <c r="C125" s="2" t="s">
        <v>23</v>
      </c>
      <c r="E125" s="2">
        <v>305.48</v>
      </c>
      <c r="F125" s="2">
        <f t="shared" si="1"/>
        <v>142591.12000000017</v>
      </c>
      <c r="G125" s="2" t="s">
        <v>70</v>
      </c>
    </row>
    <row r="126" spans="1:7" x14ac:dyDescent="0.25">
      <c r="A126" s="3">
        <v>44327</v>
      </c>
      <c r="B126" s="2">
        <v>13282</v>
      </c>
      <c r="C126" s="2" t="s">
        <v>55</v>
      </c>
      <c r="E126" s="2">
        <v>455</v>
      </c>
      <c r="F126" s="2">
        <f t="shared" si="1"/>
        <v>142136.12000000017</v>
      </c>
      <c r="G126" s="2" t="s">
        <v>70</v>
      </c>
    </row>
    <row r="127" spans="1:7" x14ac:dyDescent="0.25">
      <c r="A127" s="3">
        <v>44327</v>
      </c>
      <c r="B127" s="2">
        <v>13283</v>
      </c>
      <c r="C127" s="2" t="s">
        <v>40</v>
      </c>
      <c r="E127" s="2">
        <v>19.04</v>
      </c>
      <c r="F127" s="2">
        <f t="shared" si="1"/>
        <v>142117.08000000016</v>
      </c>
      <c r="G127" s="2" t="s">
        <v>70</v>
      </c>
    </row>
    <row r="128" spans="1:7" x14ac:dyDescent="0.25">
      <c r="A128" s="3">
        <v>44327</v>
      </c>
      <c r="B128" s="2">
        <v>13284</v>
      </c>
      <c r="C128" s="2" t="s">
        <v>18</v>
      </c>
      <c r="E128" s="2">
        <v>437.67</v>
      </c>
      <c r="F128" s="2">
        <f t="shared" si="1"/>
        <v>141679.41000000015</v>
      </c>
      <c r="G128" s="2" t="s">
        <v>70</v>
      </c>
    </row>
    <row r="129" spans="1:7" x14ac:dyDescent="0.25">
      <c r="A129" s="3">
        <v>44327</v>
      </c>
      <c r="B129" s="2">
        <v>13285</v>
      </c>
      <c r="C129" s="2" t="s">
        <v>41</v>
      </c>
      <c r="E129" s="2">
        <v>40.5</v>
      </c>
      <c r="F129" s="2">
        <f t="shared" si="1"/>
        <v>141638.91000000015</v>
      </c>
      <c r="G129" s="2" t="s">
        <v>70</v>
      </c>
    </row>
    <row r="130" spans="1:7" ht="15" thickBot="1" x14ac:dyDescent="0.3">
      <c r="A130" s="5">
        <v>44344</v>
      </c>
      <c r="B130" s="6"/>
      <c r="C130" s="6" t="s">
        <v>74</v>
      </c>
      <c r="D130" s="6">
        <v>5.71</v>
      </c>
      <c r="E130" s="6"/>
      <c r="F130" s="6">
        <f t="shared" si="1"/>
        <v>141644.62000000014</v>
      </c>
      <c r="G130" s="6" t="s">
        <v>70</v>
      </c>
    </row>
    <row r="131" spans="1:7" x14ac:dyDescent="0.25">
      <c r="A131" s="3">
        <v>44355</v>
      </c>
      <c r="B131" s="2">
        <v>13286</v>
      </c>
      <c r="C131" s="2" t="s">
        <v>9</v>
      </c>
      <c r="E131" s="2">
        <v>2200</v>
      </c>
      <c r="F131" s="2">
        <f t="shared" si="1"/>
        <v>139444.62000000014</v>
      </c>
      <c r="G131" s="2" t="s">
        <v>70</v>
      </c>
    </row>
    <row r="132" spans="1:7" x14ac:dyDescent="0.25">
      <c r="A132" s="3">
        <v>44355</v>
      </c>
      <c r="B132" s="2">
        <v>13287</v>
      </c>
      <c r="C132" s="2" t="s">
        <v>10</v>
      </c>
      <c r="E132" s="2">
        <v>56.8</v>
      </c>
      <c r="F132" s="2">
        <f t="shared" ref="F132:F195" si="2">F131+D132-E132</f>
        <v>139387.82000000015</v>
      </c>
      <c r="G132" s="2" t="s">
        <v>70</v>
      </c>
    </row>
    <row r="133" spans="1:7" x14ac:dyDescent="0.25">
      <c r="A133" s="3">
        <v>44355</v>
      </c>
      <c r="B133" s="2">
        <v>13288</v>
      </c>
      <c r="C133" s="2" t="s">
        <v>54</v>
      </c>
      <c r="E133" s="2">
        <v>99.5</v>
      </c>
      <c r="F133" s="2">
        <f t="shared" si="2"/>
        <v>139288.32000000015</v>
      </c>
      <c r="G133" s="2" t="s">
        <v>70</v>
      </c>
    </row>
    <row r="134" spans="1:7" x14ac:dyDescent="0.25">
      <c r="A134" s="3">
        <v>44355</v>
      </c>
      <c r="B134" s="2">
        <v>13289</v>
      </c>
      <c r="C134" s="2" t="s">
        <v>22</v>
      </c>
      <c r="E134" s="2">
        <v>180</v>
      </c>
      <c r="F134" s="2">
        <f t="shared" si="2"/>
        <v>139108.32000000015</v>
      </c>
      <c r="G134" s="2" t="s">
        <v>70</v>
      </c>
    </row>
    <row r="135" spans="1:7" x14ac:dyDescent="0.25">
      <c r="A135" s="3">
        <v>44355</v>
      </c>
      <c r="B135" s="2">
        <v>13290</v>
      </c>
      <c r="C135" s="2" t="s">
        <v>24</v>
      </c>
      <c r="E135" s="2">
        <v>122.5</v>
      </c>
      <c r="F135" s="2">
        <f t="shared" si="2"/>
        <v>138985.82000000015</v>
      </c>
      <c r="G135" s="2" t="s">
        <v>70</v>
      </c>
    </row>
    <row r="136" spans="1:7" x14ac:dyDescent="0.25">
      <c r="A136" s="3">
        <v>44355</v>
      </c>
      <c r="B136" s="2">
        <v>13291</v>
      </c>
      <c r="C136" s="2" t="s">
        <v>42</v>
      </c>
      <c r="E136" s="2">
        <v>276.10000000000002</v>
      </c>
      <c r="F136" s="2">
        <f t="shared" si="2"/>
        <v>138709.72000000015</v>
      </c>
      <c r="G136" s="2" t="s">
        <v>70</v>
      </c>
    </row>
    <row r="137" spans="1:7" x14ac:dyDescent="0.25">
      <c r="A137" s="3">
        <v>44355</v>
      </c>
      <c r="B137" s="2">
        <v>13292</v>
      </c>
      <c r="C137" s="2" t="s">
        <v>41</v>
      </c>
      <c r="E137" s="2">
        <v>22</v>
      </c>
      <c r="F137" s="2">
        <f t="shared" si="2"/>
        <v>138687.72000000015</v>
      </c>
      <c r="G137" s="2" t="s">
        <v>70</v>
      </c>
    </row>
    <row r="138" spans="1:7" x14ac:dyDescent="0.25">
      <c r="A138" s="3">
        <v>44355</v>
      </c>
      <c r="B138" s="2">
        <v>13293</v>
      </c>
      <c r="C138" s="2" t="s">
        <v>18</v>
      </c>
      <c r="E138" s="2">
        <v>388.91</v>
      </c>
      <c r="F138" s="2">
        <f t="shared" si="2"/>
        <v>138298.81000000014</v>
      </c>
      <c r="G138" s="2" t="s">
        <v>70</v>
      </c>
    </row>
    <row r="139" spans="1:7" x14ac:dyDescent="0.25">
      <c r="A139" s="3">
        <v>44355</v>
      </c>
      <c r="B139" s="2">
        <v>13294</v>
      </c>
      <c r="C139" s="2" t="s">
        <v>27</v>
      </c>
      <c r="E139" s="2">
        <v>333.77</v>
      </c>
      <c r="F139" s="2">
        <f t="shared" si="2"/>
        <v>137965.04000000015</v>
      </c>
      <c r="G139" s="2" t="s">
        <v>70</v>
      </c>
    </row>
    <row r="140" spans="1:7" x14ac:dyDescent="0.25">
      <c r="A140" s="3">
        <v>44355</v>
      </c>
      <c r="B140" s="2">
        <v>13295</v>
      </c>
      <c r="C140" s="2" t="s">
        <v>29</v>
      </c>
      <c r="E140" s="2">
        <v>201.62</v>
      </c>
      <c r="F140" s="2">
        <f t="shared" si="2"/>
        <v>137763.42000000016</v>
      </c>
      <c r="G140" s="2" t="s">
        <v>70</v>
      </c>
    </row>
    <row r="141" spans="1:7" x14ac:dyDescent="0.25">
      <c r="A141" s="3">
        <v>44355</v>
      </c>
      <c r="B141" s="2">
        <v>13296</v>
      </c>
      <c r="C141" s="2" t="s">
        <v>25</v>
      </c>
      <c r="E141" s="2">
        <v>427.88</v>
      </c>
      <c r="F141" s="2">
        <f t="shared" si="2"/>
        <v>137335.54000000015</v>
      </c>
      <c r="G141" s="2" t="s">
        <v>70</v>
      </c>
    </row>
    <row r="142" spans="1:7" x14ac:dyDescent="0.25">
      <c r="A142" s="3">
        <v>44355</v>
      </c>
      <c r="B142" s="2">
        <v>13297</v>
      </c>
      <c r="C142" s="2" t="s">
        <v>25</v>
      </c>
      <c r="E142" s="2">
        <v>96.97</v>
      </c>
      <c r="F142" s="2">
        <f t="shared" si="2"/>
        <v>137238.57000000015</v>
      </c>
      <c r="G142" s="2" t="s">
        <v>70</v>
      </c>
    </row>
    <row r="143" spans="1:7" x14ac:dyDescent="0.25">
      <c r="A143" s="3">
        <v>44355</v>
      </c>
      <c r="B143" s="2">
        <v>13298</v>
      </c>
      <c r="C143" s="2" t="s">
        <v>56</v>
      </c>
      <c r="E143" s="2">
        <v>454.29</v>
      </c>
      <c r="F143" s="2">
        <f t="shared" si="2"/>
        <v>136784.28000000014</v>
      </c>
      <c r="G143" s="2" t="s">
        <v>70</v>
      </c>
    </row>
    <row r="144" spans="1:7" x14ac:dyDescent="0.25">
      <c r="A144" s="3">
        <v>44355</v>
      </c>
      <c r="B144" s="2">
        <v>13299</v>
      </c>
      <c r="C144" s="2" t="s">
        <v>30</v>
      </c>
      <c r="E144" s="2">
        <v>384.45</v>
      </c>
      <c r="F144" s="2">
        <f t="shared" si="2"/>
        <v>136399.83000000013</v>
      </c>
      <c r="G144" s="2" t="s">
        <v>70</v>
      </c>
    </row>
    <row r="145" spans="1:7" x14ac:dyDescent="0.25">
      <c r="A145" s="3">
        <v>44355</v>
      </c>
      <c r="B145" s="2">
        <v>13300</v>
      </c>
      <c r="C145" s="2" t="s">
        <v>24</v>
      </c>
      <c r="E145" s="2">
        <v>856.95</v>
      </c>
      <c r="F145" s="2">
        <f t="shared" si="2"/>
        <v>135542.88000000012</v>
      </c>
      <c r="G145" s="2" t="s">
        <v>70</v>
      </c>
    </row>
    <row r="146" spans="1:7" x14ac:dyDescent="0.25">
      <c r="A146" s="3">
        <v>44361</v>
      </c>
      <c r="C146" s="2" t="s">
        <v>71</v>
      </c>
      <c r="D146" s="2">
        <v>850.2</v>
      </c>
      <c r="F146" s="2">
        <f t="shared" si="2"/>
        <v>136393.08000000013</v>
      </c>
      <c r="G146" s="2" t="s">
        <v>70</v>
      </c>
    </row>
    <row r="147" spans="1:7" x14ac:dyDescent="0.25">
      <c r="A147" s="3">
        <v>44372</v>
      </c>
      <c r="C147" s="2" t="s">
        <v>78</v>
      </c>
      <c r="D147" s="2">
        <v>48199.87</v>
      </c>
      <c r="F147" s="2">
        <f t="shared" si="2"/>
        <v>184592.95000000013</v>
      </c>
      <c r="G147" s="2" t="s">
        <v>70</v>
      </c>
    </row>
    <row r="148" spans="1:7" ht="15" thickBot="1" x14ac:dyDescent="0.3">
      <c r="A148" s="5">
        <v>44377</v>
      </c>
      <c r="B148" s="6"/>
      <c r="C148" s="6" t="s">
        <v>74</v>
      </c>
      <c r="D148" s="6">
        <v>6.74</v>
      </c>
      <c r="E148" s="6"/>
      <c r="F148" s="6">
        <f t="shared" si="2"/>
        <v>184599.69000000012</v>
      </c>
      <c r="G148" s="6" t="s">
        <v>70</v>
      </c>
    </row>
    <row r="149" spans="1:7" x14ac:dyDescent="0.25">
      <c r="A149" s="3">
        <v>44383</v>
      </c>
      <c r="C149" s="2" t="s">
        <v>79</v>
      </c>
      <c r="D149" s="2">
        <v>36410.94</v>
      </c>
      <c r="F149" s="2">
        <f t="shared" si="2"/>
        <v>221010.63000000012</v>
      </c>
      <c r="G149" s="2" t="s">
        <v>70</v>
      </c>
    </row>
    <row r="150" spans="1:7" x14ac:dyDescent="0.25">
      <c r="A150" s="3">
        <v>44389</v>
      </c>
      <c r="C150" s="2" t="s">
        <v>80</v>
      </c>
      <c r="D150" s="2">
        <v>1200</v>
      </c>
      <c r="F150" s="2">
        <f t="shared" si="2"/>
        <v>222210.63000000012</v>
      </c>
      <c r="G150" s="2" t="s">
        <v>70</v>
      </c>
    </row>
    <row r="151" spans="1:7" x14ac:dyDescent="0.25">
      <c r="A151" s="3">
        <v>44390</v>
      </c>
      <c r="B151" s="2">
        <v>13301</v>
      </c>
      <c r="C151" s="2" t="s">
        <v>30</v>
      </c>
      <c r="E151" s="2">
        <v>45</v>
      </c>
      <c r="F151" s="2">
        <f t="shared" si="2"/>
        <v>222165.63000000012</v>
      </c>
      <c r="G151" s="2" t="s">
        <v>70</v>
      </c>
    </row>
    <row r="152" spans="1:7" x14ac:dyDescent="0.25">
      <c r="A152" s="3">
        <v>44390</v>
      </c>
      <c r="B152" s="2">
        <v>13302</v>
      </c>
      <c r="C152" s="2" t="s">
        <v>57</v>
      </c>
      <c r="E152" s="2">
        <v>275</v>
      </c>
      <c r="F152" s="2">
        <f t="shared" si="2"/>
        <v>221890.63000000012</v>
      </c>
      <c r="G152" s="2" t="s">
        <v>70</v>
      </c>
    </row>
    <row r="153" spans="1:7" x14ac:dyDescent="0.25">
      <c r="A153" s="3">
        <v>44390</v>
      </c>
      <c r="B153" s="2">
        <v>13303</v>
      </c>
      <c r="C153" s="2" t="s">
        <v>8</v>
      </c>
      <c r="E153" s="2">
        <v>1454.82</v>
      </c>
      <c r="F153" s="2">
        <f t="shared" si="2"/>
        <v>220435.81000000011</v>
      </c>
      <c r="G153" s="2" t="s">
        <v>70</v>
      </c>
    </row>
    <row r="154" spans="1:7" x14ac:dyDescent="0.25">
      <c r="A154" s="3">
        <v>44390</v>
      </c>
      <c r="B154" s="2">
        <v>13304</v>
      </c>
      <c r="C154" s="2" t="s">
        <v>58</v>
      </c>
      <c r="E154" s="2">
        <v>2125</v>
      </c>
      <c r="F154" s="2">
        <f t="shared" si="2"/>
        <v>218310.81000000011</v>
      </c>
      <c r="G154" s="2" t="s">
        <v>70</v>
      </c>
    </row>
    <row r="155" spans="1:7" x14ac:dyDescent="0.25">
      <c r="A155" s="3">
        <v>44390</v>
      </c>
      <c r="B155" s="2">
        <v>13305</v>
      </c>
      <c r="C155" s="2" t="s">
        <v>40</v>
      </c>
      <c r="E155" s="2">
        <v>9.1</v>
      </c>
      <c r="F155" s="2">
        <f t="shared" si="2"/>
        <v>218301.71000000011</v>
      </c>
      <c r="G155" s="2" t="s">
        <v>70</v>
      </c>
    </row>
    <row r="156" spans="1:7" x14ac:dyDescent="0.25">
      <c r="A156" s="3">
        <v>44390</v>
      </c>
      <c r="B156" s="2">
        <v>13306</v>
      </c>
      <c r="C156" s="2" t="s">
        <v>20</v>
      </c>
      <c r="E156" s="2">
        <v>133809.28</v>
      </c>
      <c r="F156" s="2">
        <f t="shared" si="2"/>
        <v>84492.430000000109</v>
      </c>
      <c r="G156" s="2" t="s">
        <v>70</v>
      </c>
    </row>
    <row r="157" spans="1:7" x14ac:dyDescent="0.25">
      <c r="A157" s="3">
        <v>44390</v>
      </c>
      <c r="B157" s="2">
        <v>13307</v>
      </c>
      <c r="C157" s="2" t="s">
        <v>59</v>
      </c>
      <c r="E157" s="2">
        <v>699.99</v>
      </c>
      <c r="F157" s="2">
        <f t="shared" si="2"/>
        <v>83792.440000000104</v>
      </c>
      <c r="G157" s="2" t="s">
        <v>70</v>
      </c>
    </row>
    <row r="158" spans="1:7" x14ac:dyDescent="0.25">
      <c r="A158" s="3">
        <v>44390</v>
      </c>
      <c r="B158" s="2">
        <v>13308</v>
      </c>
      <c r="C158" s="2" t="s">
        <v>33</v>
      </c>
      <c r="E158" s="2">
        <v>12572.5</v>
      </c>
      <c r="F158" s="2">
        <f t="shared" si="2"/>
        <v>71219.940000000104</v>
      </c>
      <c r="G158" s="2" t="s">
        <v>70</v>
      </c>
    </row>
    <row r="159" spans="1:7" x14ac:dyDescent="0.25">
      <c r="A159" s="3">
        <v>44390</v>
      </c>
      <c r="B159" s="2">
        <v>13309</v>
      </c>
      <c r="C159" s="2" t="s">
        <v>10</v>
      </c>
      <c r="E159" s="2">
        <v>118.6</v>
      </c>
      <c r="F159" s="2">
        <f t="shared" si="2"/>
        <v>71101.340000000098</v>
      </c>
      <c r="G159" s="2" t="s">
        <v>70</v>
      </c>
    </row>
    <row r="160" spans="1:7" x14ac:dyDescent="0.25">
      <c r="A160" s="3">
        <v>44390</v>
      </c>
      <c r="B160" s="2">
        <v>13310</v>
      </c>
      <c r="C160" s="2" t="s">
        <v>12</v>
      </c>
      <c r="E160" s="2">
        <v>126.54</v>
      </c>
      <c r="F160" s="2">
        <f t="shared" si="2"/>
        <v>70974.800000000105</v>
      </c>
      <c r="G160" s="2" t="s">
        <v>70</v>
      </c>
    </row>
    <row r="161" spans="1:7" x14ac:dyDescent="0.25">
      <c r="A161" s="3">
        <v>44390</v>
      </c>
      <c r="B161" s="2">
        <v>13311</v>
      </c>
      <c r="C161" s="2" t="s">
        <v>20</v>
      </c>
      <c r="E161" s="2">
        <v>578.77</v>
      </c>
      <c r="F161" s="2">
        <f t="shared" si="2"/>
        <v>70396.030000000101</v>
      </c>
      <c r="G161" s="2" t="s">
        <v>70</v>
      </c>
    </row>
    <row r="162" spans="1:7" x14ac:dyDescent="0.25">
      <c r="A162" s="3">
        <v>44390</v>
      </c>
      <c r="B162" s="2">
        <v>13312</v>
      </c>
      <c r="C162" s="2" t="s">
        <v>20</v>
      </c>
      <c r="E162" s="2">
        <v>2541.29</v>
      </c>
      <c r="F162" s="2">
        <f t="shared" si="2"/>
        <v>67854.740000000107</v>
      </c>
      <c r="G162" s="2" t="s">
        <v>70</v>
      </c>
    </row>
    <row r="163" spans="1:7" x14ac:dyDescent="0.25">
      <c r="A163" s="3">
        <v>44390</v>
      </c>
      <c r="B163" s="2">
        <v>13313</v>
      </c>
      <c r="C163" s="2" t="s">
        <v>25</v>
      </c>
      <c r="E163" s="2">
        <v>405.45</v>
      </c>
      <c r="F163" s="2">
        <f t="shared" si="2"/>
        <v>67449.29000000011</v>
      </c>
      <c r="G163" s="2" t="s">
        <v>70</v>
      </c>
    </row>
    <row r="164" spans="1:7" x14ac:dyDescent="0.25">
      <c r="A164" s="3">
        <v>44390</v>
      </c>
      <c r="B164" s="2">
        <v>13314</v>
      </c>
      <c r="C164" s="2" t="s">
        <v>24</v>
      </c>
      <c r="E164" s="2">
        <v>767.66</v>
      </c>
      <c r="F164" s="2">
        <f t="shared" si="2"/>
        <v>66681.630000000107</v>
      </c>
      <c r="G164" s="2" t="s">
        <v>70</v>
      </c>
    </row>
    <row r="165" spans="1:7" x14ac:dyDescent="0.25">
      <c r="A165" s="3">
        <v>44390</v>
      </c>
      <c r="B165" s="2">
        <v>13315</v>
      </c>
      <c r="C165" s="2" t="s">
        <v>27</v>
      </c>
      <c r="E165" s="2">
        <v>262.24</v>
      </c>
      <c r="F165" s="2">
        <f t="shared" si="2"/>
        <v>66419.390000000101</v>
      </c>
      <c r="G165" s="2" t="s">
        <v>70</v>
      </c>
    </row>
    <row r="166" spans="1:7" x14ac:dyDescent="0.25">
      <c r="A166" s="3">
        <v>44390</v>
      </c>
      <c r="B166" s="2">
        <v>13316</v>
      </c>
      <c r="C166" s="2" t="s">
        <v>29</v>
      </c>
      <c r="E166" s="2">
        <v>132.33000000000001</v>
      </c>
      <c r="F166" s="2">
        <f t="shared" si="2"/>
        <v>66287.0600000001</v>
      </c>
      <c r="G166" s="2" t="s">
        <v>70</v>
      </c>
    </row>
    <row r="167" spans="1:7" x14ac:dyDescent="0.25">
      <c r="A167" s="3">
        <v>44390</v>
      </c>
      <c r="B167" s="2">
        <v>13317</v>
      </c>
      <c r="C167" s="2" t="s">
        <v>56</v>
      </c>
      <c r="E167" s="2">
        <v>454.29</v>
      </c>
      <c r="F167" s="2">
        <f t="shared" si="2"/>
        <v>65832.770000000106</v>
      </c>
      <c r="G167" s="2" t="s">
        <v>70</v>
      </c>
    </row>
    <row r="168" spans="1:7" x14ac:dyDescent="0.25">
      <c r="A168" s="3">
        <v>44390</v>
      </c>
      <c r="B168" s="2">
        <v>13318</v>
      </c>
      <c r="C168" s="2" t="s">
        <v>30</v>
      </c>
      <c r="E168" s="2">
        <v>384.45</v>
      </c>
      <c r="F168" s="2">
        <f t="shared" si="2"/>
        <v>65448.320000000109</v>
      </c>
      <c r="G168" s="2" t="s">
        <v>70</v>
      </c>
    </row>
    <row r="169" spans="1:7" x14ac:dyDescent="0.25">
      <c r="A169" s="3">
        <v>44390</v>
      </c>
      <c r="B169" s="2">
        <v>13319</v>
      </c>
      <c r="C169" s="2" t="s">
        <v>24</v>
      </c>
      <c r="E169" s="2">
        <v>13.5</v>
      </c>
      <c r="F169" s="2">
        <f t="shared" si="2"/>
        <v>65434.820000000109</v>
      </c>
      <c r="G169" s="2" t="s">
        <v>70</v>
      </c>
    </row>
    <row r="170" spans="1:7" x14ac:dyDescent="0.25">
      <c r="A170" s="3">
        <v>44390</v>
      </c>
      <c r="B170" s="2">
        <v>13320</v>
      </c>
      <c r="C170" s="2" t="s">
        <v>56</v>
      </c>
      <c r="E170" s="2">
        <v>240</v>
      </c>
      <c r="F170" s="2">
        <f t="shared" si="2"/>
        <v>65194.820000000109</v>
      </c>
      <c r="G170" s="2" t="s">
        <v>70</v>
      </c>
    </row>
    <row r="171" spans="1:7" x14ac:dyDescent="0.25">
      <c r="A171" s="3">
        <v>44390</v>
      </c>
      <c r="B171" s="2">
        <v>13321</v>
      </c>
      <c r="C171" s="2" t="s">
        <v>30</v>
      </c>
      <c r="E171" s="2">
        <v>240</v>
      </c>
      <c r="F171" s="2">
        <f t="shared" si="2"/>
        <v>64954.820000000109</v>
      </c>
      <c r="G171" s="2" t="s">
        <v>70</v>
      </c>
    </row>
    <row r="172" spans="1:7" x14ac:dyDescent="0.25">
      <c r="A172" s="3">
        <v>44390</v>
      </c>
      <c r="B172" s="2">
        <v>13322</v>
      </c>
      <c r="C172" s="2" t="s">
        <v>30</v>
      </c>
      <c r="E172" s="2">
        <v>738.49</v>
      </c>
      <c r="F172" s="2">
        <f t="shared" si="2"/>
        <v>64216.330000000111</v>
      </c>
      <c r="G172" s="2" t="s">
        <v>70</v>
      </c>
    </row>
    <row r="173" spans="1:7" x14ac:dyDescent="0.25">
      <c r="A173" s="3">
        <v>44393</v>
      </c>
      <c r="C173" s="2" t="s">
        <v>81</v>
      </c>
      <c r="D173" s="2">
        <v>3689.87</v>
      </c>
      <c r="F173" s="2">
        <f t="shared" si="2"/>
        <v>67906.200000000114</v>
      </c>
      <c r="G173" s="2" t="s">
        <v>70</v>
      </c>
    </row>
    <row r="174" spans="1:7" x14ac:dyDescent="0.25">
      <c r="A174" s="3">
        <v>44403</v>
      </c>
      <c r="C174" s="2" t="s">
        <v>82</v>
      </c>
      <c r="D174" s="2">
        <v>2.08</v>
      </c>
      <c r="F174" s="2">
        <f t="shared" si="2"/>
        <v>67908.280000000115</v>
      </c>
      <c r="G174" s="2" t="s">
        <v>70</v>
      </c>
    </row>
    <row r="175" spans="1:7" x14ac:dyDescent="0.25">
      <c r="A175" s="3">
        <v>44403</v>
      </c>
      <c r="C175" s="2" t="s">
        <v>83</v>
      </c>
      <c r="D175" s="2">
        <v>4203.37</v>
      </c>
      <c r="F175" s="2">
        <f t="shared" si="2"/>
        <v>72111.650000000111</v>
      </c>
      <c r="G175" s="2" t="s">
        <v>70</v>
      </c>
    </row>
    <row r="176" spans="1:7" ht="15" thickBot="1" x14ac:dyDescent="0.3">
      <c r="A176" s="5">
        <v>44407</v>
      </c>
      <c r="B176" s="6"/>
      <c r="C176" s="6" t="s">
        <v>74</v>
      </c>
      <c r="D176" s="6">
        <v>8.84</v>
      </c>
      <c r="E176" s="6"/>
      <c r="F176" s="6">
        <f t="shared" si="2"/>
        <v>72120.490000000107</v>
      </c>
      <c r="G176" s="6" t="s">
        <v>70</v>
      </c>
    </row>
    <row r="177" spans="1:7" x14ac:dyDescent="0.25">
      <c r="A177" s="3">
        <v>44421</v>
      </c>
      <c r="B177" s="2">
        <v>13323</v>
      </c>
      <c r="C177" s="2" t="s">
        <v>10</v>
      </c>
      <c r="E177" s="2">
        <v>66.650000000000006</v>
      </c>
      <c r="F177" s="2">
        <f t="shared" si="2"/>
        <v>72053.840000000113</v>
      </c>
      <c r="G177" s="2" t="s">
        <v>70</v>
      </c>
    </row>
    <row r="178" spans="1:7" x14ac:dyDescent="0.25">
      <c r="A178" s="3">
        <v>44421</v>
      </c>
      <c r="B178" s="2">
        <v>13324</v>
      </c>
      <c r="C178" s="2" t="s">
        <v>61</v>
      </c>
      <c r="E178" s="2">
        <v>4000</v>
      </c>
      <c r="F178" s="2">
        <f t="shared" si="2"/>
        <v>68053.840000000113</v>
      </c>
      <c r="G178" s="2" t="s">
        <v>70</v>
      </c>
    </row>
    <row r="179" spans="1:7" x14ac:dyDescent="0.25">
      <c r="A179" s="3">
        <v>44421</v>
      </c>
      <c r="B179" s="2">
        <v>13325</v>
      </c>
      <c r="C179" s="2" t="s">
        <v>62</v>
      </c>
      <c r="E179" s="2">
        <v>200</v>
      </c>
      <c r="F179" s="2">
        <f t="shared" si="2"/>
        <v>67853.840000000113</v>
      </c>
      <c r="G179" s="2" t="s">
        <v>70</v>
      </c>
    </row>
    <row r="180" spans="1:7" x14ac:dyDescent="0.25">
      <c r="A180" s="3">
        <v>44421</v>
      </c>
      <c r="B180" s="2">
        <v>13327</v>
      </c>
      <c r="C180" s="2" t="s">
        <v>24</v>
      </c>
      <c r="E180" s="2">
        <v>15.5</v>
      </c>
      <c r="F180" s="2">
        <f t="shared" si="2"/>
        <v>67838.340000000113</v>
      </c>
      <c r="G180" s="2" t="s">
        <v>70</v>
      </c>
    </row>
    <row r="181" spans="1:7" x14ac:dyDescent="0.25">
      <c r="A181" s="3">
        <v>44421</v>
      </c>
      <c r="B181" s="2">
        <v>13328</v>
      </c>
      <c r="C181" s="2" t="s">
        <v>36</v>
      </c>
      <c r="E181" s="2">
        <v>155</v>
      </c>
      <c r="F181" s="2">
        <f t="shared" si="2"/>
        <v>67683.340000000113</v>
      </c>
      <c r="G181" s="2" t="s">
        <v>70</v>
      </c>
    </row>
    <row r="182" spans="1:7" x14ac:dyDescent="0.25">
      <c r="A182" s="3">
        <v>44421</v>
      </c>
      <c r="B182" s="2">
        <v>13329</v>
      </c>
      <c r="C182" s="2" t="s">
        <v>63</v>
      </c>
      <c r="E182" s="2">
        <v>420</v>
      </c>
      <c r="F182" s="2">
        <f t="shared" si="2"/>
        <v>67263.340000000113</v>
      </c>
      <c r="G182" s="2" t="s">
        <v>70</v>
      </c>
    </row>
    <row r="183" spans="1:7" x14ac:dyDescent="0.25">
      <c r="A183" s="3">
        <v>44421</v>
      </c>
      <c r="B183" s="2">
        <v>13330</v>
      </c>
      <c r="C183" s="2" t="s">
        <v>64</v>
      </c>
      <c r="E183" s="2">
        <v>139.79</v>
      </c>
      <c r="F183" s="2">
        <f t="shared" si="2"/>
        <v>67123.550000000119</v>
      </c>
      <c r="G183" s="2" t="s">
        <v>70</v>
      </c>
    </row>
    <row r="184" spans="1:7" x14ac:dyDescent="0.25">
      <c r="A184" s="3">
        <v>44421</v>
      </c>
      <c r="B184" s="2">
        <v>13331</v>
      </c>
      <c r="C184" s="2" t="s">
        <v>56</v>
      </c>
      <c r="E184" s="2">
        <v>40.1</v>
      </c>
      <c r="F184" s="2">
        <f t="shared" si="2"/>
        <v>67083.450000000114</v>
      </c>
      <c r="G184" s="2" t="s">
        <v>70</v>
      </c>
    </row>
    <row r="185" spans="1:7" x14ac:dyDescent="0.25">
      <c r="A185" s="3">
        <v>44421</v>
      </c>
      <c r="B185" s="2">
        <v>13332</v>
      </c>
      <c r="C185" s="2" t="s">
        <v>27</v>
      </c>
      <c r="E185" s="2">
        <v>325.27</v>
      </c>
      <c r="F185" s="2">
        <f t="shared" si="2"/>
        <v>66758.180000000109</v>
      </c>
      <c r="G185" s="2" t="s">
        <v>70</v>
      </c>
    </row>
    <row r="186" spans="1:7" x14ac:dyDescent="0.25">
      <c r="A186" s="3">
        <v>44421</v>
      </c>
      <c r="B186" s="2">
        <v>13333</v>
      </c>
      <c r="C186" s="2" t="s">
        <v>30</v>
      </c>
      <c r="E186" s="2">
        <v>384.45</v>
      </c>
      <c r="F186" s="2">
        <f t="shared" si="2"/>
        <v>66373.730000000112</v>
      </c>
      <c r="G186" s="2" t="s">
        <v>70</v>
      </c>
    </row>
    <row r="187" spans="1:7" x14ac:dyDescent="0.25">
      <c r="A187" s="3">
        <v>44421</v>
      </c>
      <c r="B187" s="2">
        <v>13334</v>
      </c>
      <c r="C187" s="2" t="s">
        <v>25</v>
      </c>
      <c r="E187" s="2">
        <v>132.33000000000001</v>
      </c>
      <c r="F187" s="2">
        <f t="shared" si="2"/>
        <v>66241.400000000111</v>
      </c>
      <c r="G187" s="2" t="s">
        <v>70</v>
      </c>
    </row>
    <row r="188" spans="1:7" x14ac:dyDescent="0.25">
      <c r="A188" s="3">
        <v>44421</v>
      </c>
      <c r="B188" s="2">
        <v>13335</v>
      </c>
      <c r="C188" s="2" t="s">
        <v>24</v>
      </c>
      <c r="E188" s="2">
        <v>856.5</v>
      </c>
      <c r="F188" s="2">
        <f t="shared" si="2"/>
        <v>65384.900000000111</v>
      </c>
      <c r="G188" s="2" t="s">
        <v>70</v>
      </c>
    </row>
    <row r="189" spans="1:7" x14ac:dyDescent="0.25">
      <c r="A189" s="3">
        <v>44421</v>
      </c>
      <c r="B189" s="2">
        <v>13336</v>
      </c>
      <c r="C189" s="2" t="s">
        <v>29</v>
      </c>
      <c r="E189" s="2">
        <v>195.35</v>
      </c>
      <c r="F189" s="2">
        <f t="shared" si="2"/>
        <v>65189.550000000112</v>
      </c>
      <c r="G189" s="2" t="s">
        <v>70</v>
      </c>
    </row>
    <row r="190" spans="1:7" x14ac:dyDescent="0.25">
      <c r="A190" s="3">
        <v>44421</v>
      </c>
      <c r="B190" s="2">
        <v>13337</v>
      </c>
      <c r="C190" s="2" t="s">
        <v>56</v>
      </c>
      <c r="E190" s="2">
        <v>454.29</v>
      </c>
      <c r="F190" s="2">
        <f t="shared" si="2"/>
        <v>64735.260000000111</v>
      </c>
      <c r="G190" s="2" t="s">
        <v>70</v>
      </c>
    </row>
    <row r="191" spans="1:7" x14ac:dyDescent="0.25">
      <c r="A191" s="3">
        <v>44421</v>
      </c>
      <c r="B191" s="2" t="s">
        <v>60</v>
      </c>
      <c r="C191" s="2" t="s">
        <v>65</v>
      </c>
      <c r="E191" s="2">
        <v>20000</v>
      </c>
      <c r="F191" s="2">
        <f t="shared" si="2"/>
        <v>44735.260000000111</v>
      </c>
      <c r="G191" s="2" t="s">
        <v>70</v>
      </c>
    </row>
    <row r="192" spans="1:7" x14ac:dyDescent="0.25">
      <c r="A192" s="3">
        <v>44421</v>
      </c>
      <c r="B192" s="2" t="s">
        <v>60</v>
      </c>
      <c r="C192" s="2" t="s">
        <v>65</v>
      </c>
      <c r="E192" s="2">
        <v>3000</v>
      </c>
      <c r="F192" s="2">
        <f t="shared" si="2"/>
        <v>41735.260000000111</v>
      </c>
      <c r="G192" s="2" t="s">
        <v>70</v>
      </c>
    </row>
    <row r="193" spans="1:7" ht="15" thickBot="1" x14ac:dyDescent="0.3">
      <c r="A193" s="5">
        <v>44439</v>
      </c>
      <c r="B193" s="6"/>
      <c r="C193" s="6" t="s">
        <v>74</v>
      </c>
      <c r="D193" s="6">
        <v>6.68</v>
      </c>
      <c r="E193" s="6"/>
      <c r="F193" s="6">
        <f t="shared" si="2"/>
        <v>41741.940000000111</v>
      </c>
      <c r="G193" s="6" t="s">
        <v>70</v>
      </c>
    </row>
    <row r="194" spans="1:7" x14ac:dyDescent="0.25">
      <c r="A194" s="3">
        <v>44444</v>
      </c>
      <c r="B194" s="2">
        <v>13326</v>
      </c>
      <c r="C194" s="2" t="s">
        <v>18</v>
      </c>
      <c r="E194" s="2">
        <v>1590</v>
      </c>
      <c r="F194" s="2">
        <f t="shared" si="2"/>
        <v>40151.940000000111</v>
      </c>
      <c r="G194" s="2" t="s">
        <v>70</v>
      </c>
    </row>
    <row r="195" spans="1:7" x14ac:dyDescent="0.25">
      <c r="A195" s="3">
        <v>44444</v>
      </c>
      <c r="B195" s="2">
        <v>13338</v>
      </c>
      <c r="C195" s="2" t="s">
        <v>20</v>
      </c>
      <c r="E195" s="2">
        <v>2349.5500000000002</v>
      </c>
      <c r="F195" s="2">
        <f t="shared" si="2"/>
        <v>37802.390000000109</v>
      </c>
      <c r="G195" s="2" t="s">
        <v>70</v>
      </c>
    </row>
    <row r="196" spans="1:7" x14ac:dyDescent="0.25">
      <c r="A196" s="3">
        <v>44444</v>
      </c>
      <c r="B196" s="2">
        <v>13339</v>
      </c>
      <c r="C196" s="2" t="s">
        <v>56</v>
      </c>
      <c r="E196" s="2">
        <v>24.33</v>
      </c>
      <c r="F196" s="2">
        <f t="shared" ref="F196:F262" si="3">F195+D196-E196</f>
        <v>37778.060000000107</v>
      </c>
    </row>
    <row r="197" spans="1:7" x14ac:dyDescent="0.25">
      <c r="A197" s="3">
        <v>44444</v>
      </c>
      <c r="B197" s="2">
        <v>13340</v>
      </c>
      <c r="C197" s="2" t="s">
        <v>41</v>
      </c>
      <c r="E197" s="2">
        <v>55</v>
      </c>
      <c r="F197" s="2">
        <f t="shared" si="3"/>
        <v>37723.060000000107</v>
      </c>
      <c r="G197" s="2" t="s">
        <v>70</v>
      </c>
    </row>
    <row r="198" spans="1:7" x14ac:dyDescent="0.25">
      <c r="A198" s="3">
        <v>44444</v>
      </c>
      <c r="B198" s="2">
        <v>13341</v>
      </c>
      <c r="C198" s="2" t="s">
        <v>63</v>
      </c>
      <c r="E198" s="2">
        <v>338.6</v>
      </c>
      <c r="F198" s="2">
        <f t="shared" si="3"/>
        <v>37384.460000000108</v>
      </c>
      <c r="G198" s="2" t="s">
        <v>70</v>
      </c>
    </row>
    <row r="199" spans="1:7" x14ac:dyDescent="0.25">
      <c r="A199" s="3">
        <v>44444</v>
      </c>
      <c r="B199" s="2">
        <v>13342</v>
      </c>
      <c r="C199" s="2" t="s">
        <v>12</v>
      </c>
      <c r="E199" s="2">
        <v>57.17</v>
      </c>
      <c r="F199" s="2">
        <f t="shared" si="3"/>
        <v>37327.29000000011</v>
      </c>
      <c r="G199" s="2" t="s">
        <v>70</v>
      </c>
    </row>
    <row r="200" spans="1:7" x14ac:dyDescent="0.25">
      <c r="A200" s="3">
        <v>44444</v>
      </c>
      <c r="B200" s="2">
        <v>13343</v>
      </c>
      <c r="C200" s="2" t="s">
        <v>66</v>
      </c>
      <c r="E200" s="2">
        <v>1583.91</v>
      </c>
      <c r="F200" s="2">
        <f t="shared" si="3"/>
        <v>35743.380000000107</v>
      </c>
      <c r="G200" s="2" t="s">
        <v>70</v>
      </c>
    </row>
    <row r="201" spans="1:7" x14ac:dyDescent="0.25">
      <c r="A201" s="3">
        <v>44444</v>
      </c>
      <c r="B201" s="2">
        <v>13344</v>
      </c>
      <c r="C201" s="2" t="s">
        <v>64</v>
      </c>
      <c r="E201" s="2">
        <v>139.79</v>
      </c>
      <c r="F201" s="2">
        <f t="shared" si="3"/>
        <v>35603.590000000106</v>
      </c>
      <c r="G201" s="2" t="s">
        <v>70</v>
      </c>
    </row>
    <row r="202" spans="1:7" x14ac:dyDescent="0.25">
      <c r="A202" s="3">
        <v>44444</v>
      </c>
      <c r="B202" s="2">
        <v>13345</v>
      </c>
      <c r="C202" s="2" t="s">
        <v>67</v>
      </c>
      <c r="E202" s="2">
        <v>72.739999999999995</v>
      </c>
      <c r="F202" s="2">
        <f t="shared" si="3"/>
        <v>35530.850000000108</v>
      </c>
      <c r="G202" s="2" t="s">
        <v>70</v>
      </c>
    </row>
    <row r="203" spans="1:7" x14ac:dyDescent="0.25">
      <c r="A203" s="3">
        <v>44444</v>
      </c>
      <c r="B203" s="2">
        <v>13346</v>
      </c>
      <c r="C203" s="2" t="s">
        <v>11</v>
      </c>
      <c r="E203" s="2">
        <v>1910</v>
      </c>
      <c r="F203" s="2">
        <f t="shared" si="3"/>
        <v>33620.850000000108</v>
      </c>
      <c r="G203" s="2" t="s">
        <v>70</v>
      </c>
    </row>
    <row r="204" spans="1:7" x14ac:dyDescent="0.25">
      <c r="A204" s="3">
        <v>44444</v>
      </c>
      <c r="B204" s="2">
        <v>13347</v>
      </c>
      <c r="C204" s="2" t="s">
        <v>18</v>
      </c>
      <c r="E204" s="2">
        <v>1497.51</v>
      </c>
      <c r="F204" s="2">
        <f t="shared" si="3"/>
        <v>32123.340000000109</v>
      </c>
      <c r="G204" s="2" t="s">
        <v>70</v>
      </c>
    </row>
    <row r="205" spans="1:7" x14ac:dyDescent="0.25">
      <c r="A205" s="3">
        <v>44444</v>
      </c>
      <c r="B205" s="2">
        <v>13348</v>
      </c>
      <c r="C205" s="2" t="s">
        <v>56</v>
      </c>
      <c r="E205" s="2">
        <v>454.28</v>
      </c>
      <c r="F205" s="2">
        <f t="shared" si="3"/>
        <v>31669.06000000011</v>
      </c>
      <c r="G205" s="2" t="s">
        <v>70</v>
      </c>
    </row>
    <row r="206" spans="1:7" x14ac:dyDescent="0.25">
      <c r="A206" s="3">
        <v>44444</v>
      </c>
      <c r="B206" s="2">
        <v>13349</v>
      </c>
      <c r="C206" s="2" t="s">
        <v>25</v>
      </c>
      <c r="E206" s="2">
        <v>132.33000000000001</v>
      </c>
      <c r="F206" s="2">
        <f t="shared" si="3"/>
        <v>31536.730000000109</v>
      </c>
      <c r="G206" s="2" t="s">
        <v>70</v>
      </c>
    </row>
    <row r="207" spans="1:7" x14ac:dyDescent="0.25">
      <c r="A207" s="3">
        <v>44444</v>
      </c>
      <c r="B207" s="2">
        <v>13350</v>
      </c>
      <c r="C207" s="2" t="s">
        <v>29</v>
      </c>
      <c r="E207" s="2">
        <v>132.33000000000001</v>
      </c>
      <c r="F207" s="2">
        <f t="shared" si="3"/>
        <v>31404.400000000107</v>
      </c>
      <c r="G207" s="2" t="s">
        <v>70</v>
      </c>
    </row>
    <row r="208" spans="1:7" x14ac:dyDescent="0.25">
      <c r="A208" s="3">
        <v>44444</v>
      </c>
      <c r="B208" s="2">
        <v>13351</v>
      </c>
      <c r="C208" s="2" t="s">
        <v>30</v>
      </c>
      <c r="E208" s="2">
        <v>384.49</v>
      </c>
      <c r="F208" s="2">
        <f t="shared" si="3"/>
        <v>31019.910000000105</v>
      </c>
      <c r="G208" s="2" t="s">
        <v>70</v>
      </c>
    </row>
    <row r="209" spans="1:7" x14ac:dyDescent="0.25">
      <c r="A209" s="3">
        <v>44444</v>
      </c>
      <c r="B209" s="2">
        <v>13352</v>
      </c>
      <c r="C209" s="2" t="s">
        <v>24</v>
      </c>
      <c r="E209" s="2">
        <v>936.99</v>
      </c>
      <c r="F209" s="2">
        <f t="shared" si="3"/>
        <v>30082.920000000104</v>
      </c>
      <c r="G209" s="2" t="s">
        <v>70</v>
      </c>
    </row>
    <row r="210" spans="1:7" x14ac:dyDescent="0.25">
      <c r="A210" s="3">
        <v>44444</v>
      </c>
      <c r="B210" s="2">
        <v>13353</v>
      </c>
      <c r="C210" s="2" t="s">
        <v>27</v>
      </c>
      <c r="E210" s="2">
        <v>262.27</v>
      </c>
      <c r="F210" s="2">
        <f t="shared" si="3"/>
        <v>29820.650000000103</v>
      </c>
      <c r="G210" s="2" t="s">
        <v>70</v>
      </c>
    </row>
    <row r="211" spans="1:7" x14ac:dyDescent="0.25">
      <c r="A211" s="3">
        <v>44444</v>
      </c>
      <c r="B211" s="2">
        <v>13354</v>
      </c>
      <c r="C211" s="2" t="s">
        <v>23</v>
      </c>
      <c r="E211" s="2">
        <v>1737.11</v>
      </c>
      <c r="F211" s="2">
        <f t="shared" si="3"/>
        <v>28083.540000000103</v>
      </c>
      <c r="G211" s="2" t="s">
        <v>70</v>
      </c>
    </row>
    <row r="212" spans="1:7" x14ac:dyDescent="0.25">
      <c r="A212" s="3">
        <v>44444</v>
      </c>
      <c r="B212" s="2">
        <v>13355</v>
      </c>
      <c r="C212" s="2" t="s">
        <v>23</v>
      </c>
      <c r="E212" s="2">
        <v>620.20000000000005</v>
      </c>
      <c r="F212" s="2">
        <f t="shared" si="3"/>
        <v>27463.340000000102</v>
      </c>
      <c r="G212" s="2" t="s">
        <v>70</v>
      </c>
    </row>
    <row r="213" spans="1:7" x14ac:dyDescent="0.25">
      <c r="A213" s="3">
        <v>44446</v>
      </c>
      <c r="C213" s="2" t="s">
        <v>71</v>
      </c>
      <c r="D213" s="2">
        <v>61103.21</v>
      </c>
      <c r="F213" s="2">
        <f t="shared" si="3"/>
        <v>88566.550000000105</v>
      </c>
      <c r="G213" s="2" t="s">
        <v>70</v>
      </c>
    </row>
    <row r="214" spans="1:7" x14ac:dyDescent="0.25">
      <c r="A214" s="3">
        <v>44463</v>
      </c>
      <c r="C214" s="2" t="s">
        <v>78</v>
      </c>
      <c r="E214" s="2">
        <v>48199.87</v>
      </c>
      <c r="F214" s="2">
        <f t="shared" si="3"/>
        <v>40366.680000000102</v>
      </c>
      <c r="G214" s="2" t="s">
        <v>70</v>
      </c>
    </row>
    <row r="215" spans="1:7" ht="15" thickBot="1" x14ac:dyDescent="0.3">
      <c r="A215" s="5">
        <v>44469</v>
      </c>
      <c r="B215" s="6"/>
      <c r="C215" s="6" t="s">
        <v>74</v>
      </c>
      <c r="D215" s="6">
        <v>3.89</v>
      </c>
      <c r="E215" s="6"/>
      <c r="F215" s="6">
        <f t="shared" si="3"/>
        <v>40370.570000000102</v>
      </c>
      <c r="G215" s="6" t="s">
        <v>70</v>
      </c>
    </row>
    <row r="216" spans="1:7" x14ac:dyDescent="0.25">
      <c r="A216" s="3">
        <v>44473</v>
      </c>
      <c r="C216" s="2" t="s">
        <v>79</v>
      </c>
      <c r="D216" s="2">
        <v>36410.94</v>
      </c>
      <c r="F216" s="2">
        <f t="shared" si="3"/>
        <v>76781.510000000097</v>
      </c>
      <c r="G216" s="2" t="s">
        <v>70</v>
      </c>
    </row>
    <row r="217" spans="1:7" x14ac:dyDescent="0.25">
      <c r="A217" s="3">
        <v>44478</v>
      </c>
      <c r="B217" s="2">
        <v>13360</v>
      </c>
      <c r="C217" s="2" t="s">
        <v>44</v>
      </c>
      <c r="E217" s="2">
        <v>5797.24</v>
      </c>
      <c r="F217" s="2">
        <f t="shared" si="3"/>
        <v>70984.270000000091</v>
      </c>
      <c r="G217" s="2" t="s">
        <v>70</v>
      </c>
    </row>
    <row r="218" spans="1:7" x14ac:dyDescent="0.25">
      <c r="A218" s="3">
        <v>44478</v>
      </c>
      <c r="B218" s="2">
        <v>13361</v>
      </c>
      <c r="C218" s="2" t="s">
        <v>54</v>
      </c>
      <c r="E218" s="2">
        <v>1553.84</v>
      </c>
      <c r="F218" s="2">
        <f t="shared" si="3"/>
        <v>69430.430000000095</v>
      </c>
      <c r="G218" s="2" t="s">
        <v>70</v>
      </c>
    </row>
    <row r="219" spans="1:7" x14ac:dyDescent="0.25">
      <c r="A219" s="3">
        <v>44478</v>
      </c>
      <c r="B219" s="2">
        <v>13362</v>
      </c>
      <c r="C219" s="2" t="s">
        <v>68</v>
      </c>
      <c r="E219" s="2">
        <v>137.65</v>
      </c>
      <c r="F219" s="2">
        <f t="shared" si="3"/>
        <v>69292.780000000101</v>
      </c>
      <c r="G219" s="2" t="s">
        <v>70</v>
      </c>
    </row>
    <row r="220" spans="1:7" x14ac:dyDescent="0.25">
      <c r="A220" s="3">
        <v>44478</v>
      </c>
      <c r="B220" s="2">
        <v>13363</v>
      </c>
      <c r="C220" s="2" t="s">
        <v>18</v>
      </c>
      <c r="E220" s="2">
        <v>1854.92</v>
      </c>
      <c r="F220" s="2">
        <f t="shared" si="3"/>
        <v>67437.860000000102</v>
      </c>
      <c r="G220" s="2" t="s">
        <v>70</v>
      </c>
    </row>
    <row r="221" spans="1:7" x14ac:dyDescent="0.25">
      <c r="A221" s="3">
        <v>44478</v>
      </c>
      <c r="B221" s="2">
        <v>13364</v>
      </c>
      <c r="C221" s="2" t="s">
        <v>41</v>
      </c>
      <c r="E221" s="2">
        <v>55</v>
      </c>
      <c r="F221" s="2">
        <f t="shared" si="3"/>
        <v>67382.860000000102</v>
      </c>
    </row>
    <row r="222" spans="1:7" x14ac:dyDescent="0.25">
      <c r="A222" s="3">
        <v>44478</v>
      </c>
      <c r="B222" s="2">
        <v>13365</v>
      </c>
      <c r="C222" s="2" t="s">
        <v>10</v>
      </c>
      <c r="E222" s="2">
        <v>51.5</v>
      </c>
      <c r="F222" s="2">
        <f t="shared" si="3"/>
        <v>67331.360000000102</v>
      </c>
      <c r="G222" s="2" t="s">
        <v>70</v>
      </c>
    </row>
    <row r="223" spans="1:7" x14ac:dyDescent="0.25">
      <c r="A223" s="3">
        <v>44478</v>
      </c>
      <c r="B223" s="2">
        <v>13366</v>
      </c>
      <c r="C223" s="2" t="s">
        <v>12</v>
      </c>
      <c r="E223" s="2">
        <v>123.46</v>
      </c>
      <c r="F223" s="2">
        <f t="shared" si="3"/>
        <v>67207.900000000096</v>
      </c>
      <c r="G223" s="2" t="s">
        <v>70</v>
      </c>
    </row>
    <row r="224" spans="1:7" x14ac:dyDescent="0.25">
      <c r="A224" s="3">
        <v>44478</v>
      </c>
      <c r="B224" s="2">
        <v>13367</v>
      </c>
      <c r="C224" s="2" t="s">
        <v>56</v>
      </c>
      <c r="E224" s="2">
        <v>454.29</v>
      </c>
      <c r="F224" s="2">
        <f t="shared" si="3"/>
        <v>66753.610000000102</v>
      </c>
      <c r="G224" s="2" t="s">
        <v>70</v>
      </c>
    </row>
    <row r="225" spans="1:7" x14ac:dyDescent="0.25">
      <c r="A225" s="3">
        <v>44478</v>
      </c>
      <c r="B225" s="2">
        <v>13368</v>
      </c>
      <c r="C225" s="2" t="s">
        <v>21</v>
      </c>
      <c r="E225" s="2">
        <v>0</v>
      </c>
      <c r="F225" s="2">
        <f t="shared" si="3"/>
        <v>66753.610000000102</v>
      </c>
      <c r="G225" s="2" t="s">
        <v>70</v>
      </c>
    </row>
    <row r="226" spans="1:7" x14ac:dyDescent="0.25">
      <c r="A226" s="3">
        <v>44478</v>
      </c>
      <c r="B226" s="2">
        <v>13369</v>
      </c>
      <c r="C226" s="2" t="s">
        <v>30</v>
      </c>
      <c r="E226" s="2">
        <v>384.45</v>
      </c>
      <c r="F226" s="2">
        <f t="shared" si="3"/>
        <v>66369.160000000105</v>
      </c>
      <c r="G226" s="2" t="s">
        <v>70</v>
      </c>
    </row>
    <row r="227" spans="1:7" x14ac:dyDescent="0.25">
      <c r="A227" s="3">
        <v>44478</v>
      </c>
      <c r="B227" s="2">
        <v>13370</v>
      </c>
      <c r="C227" s="2" t="s">
        <v>24</v>
      </c>
      <c r="E227" s="2">
        <v>985.84</v>
      </c>
      <c r="F227" s="2">
        <f t="shared" si="3"/>
        <v>65383.320000000109</v>
      </c>
      <c r="G227" s="2" t="s">
        <v>70</v>
      </c>
    </row>
    <row r="228" spans="1:7" x14ac:dyDescent="0.25">
      <c r="A228" s="3">
        <v>44478</v>
      </c>
      <c r="B228" s="2">
        <v>13371</v>
      </c>
      <c r="C228" s="2" t="s">
        <v>30</v>
      </c>
      <c r="E228" s="2">
        <v>14.77</v>
      </c>
      <c r="F228" s="2">
        <f t="shared" si="3"/>
        <v>65368.550000000112</v>
      </c>
      <c r="G228" s="2" t="s">
        <v>70</v>
      </c>
    </row>
    <row r="229" spans="1:7" x14ac:dyDescent="0.25">
      <c r="A229" s="3">
        <v>44478</v>
      </c>
      <c r="B229" s="2">
        <v>13372</v>
      </c>
      <c r="C229" s="2" t="s">
        <v>8</v>
      </c>
      <c r="E229" s="2">
        <v>1457.41</v>
      </c>
      <c r="F229" s="2">
        <f t="shared" si="3"/>
        <v>63911.140000000109</v>
      </c>
      <c r="G229" s="2" t="s">
        <v>70</v>
      </c>
    </row>
    <row r="230" spans="1:7" x14ac:dyDescent="0.25">
      <c r="A230" s="3">
        <v>44478</v>
      </c>
      <c r="B230" s="2">
        <v>13373</v>
      </c>
      <c r="C230" s="2" t="s">
        <v>18</v>
      </c>
      <c r="E230" s="2">
        <v>51.25</v>
      </c>
      <c r="F230" s="2">
        <f t="shared" si="3"/>
        <v>63859.890000000109</v>
      </c>
      <c r="G230" s="2" t="s">
        <v>70</v>
      </c>
    </row>
    <row r="231" spans="1:7" x14ac:dyDescent="0.25">
      <c r="A231" s="3">
        <v>44478</v>
      </c>
      <c r="B231" s="2">
        <v>13374</v>
      </c>
      <c r="C231" s="2" t="s">
        <v>25</v>
      </c>
      <c r="E231" s="2">
        <v>132.32</v>
      </c>
      <c r="F231" s="2">
        <f t="shared" si="3"/>
        <v>63727.570000000109</v>
      </c>
      <c r="G231" s="2" t="s">
        <v>70</v>
      </c>
    </row>
    <row r="232" spans="1:7" x14ac:dyDescent="0.25">
      <c r="A232" s="3">
        <v>44478</v>
      </c>
      <c r="B232" s="2">
        <v>13375</v>
      </c>
      <c r="C232" s="2" t="s">
        <v>29</v>
      </c>
      <c r="E232" s="2">
        <v>132.32</v>
      </c>
      <c r="F232" s="2">
        <f t="shared" si="3"/>
        <v>63595.250000000109</v>
      </c>
      <c r="G232" s="2" t="s">
        <v>70</v>
      </c>
    </row>
    <row r="233" spans="1:7" x14ac:dyDescent="0.25">
      <c r="A233" s="3">
        <v>44478</v>
      </c>
      <c r="B233" s="2">
        <v>13376</v>
      </c>
      <c r="C233" s="2" t="s">
        <v>27</v>
      </c>
      <c r="E233" s="2">
        <v>262.25</v>
      </c>
      <c r="F233" s="2">
        <f t="shared" si="3"/>
        <v>63333.000000000109</v>
      </c>
      <c r="G233" s="2" t="s">
        <v>70</v>
      </c>
    </row>
    <row r="234" spans="1:7" x14ac:dyDescent="0.25">
      <c r="A234" s="3">
        <v>44478</v>
      </c>
      <c r="B234" s="2">
        <v>13377</v>
      </c>
      <c r="C234" s="2" t="s">
        <v>24</v>
      </c>
      <c r="E234" s="2">
        <v>10</v>
      </c>
      <c r="F234" s="2">
        <f t="shared" si="3"/>
        <v>63323.000000000109</v>
      </c>
      <c r="G234" s="2" t="s">
        <v>70</v>
      </c>
    </row>
    <row r="235" spans="1:7" x14ac:dyDescent="0.25">
      <c r="A235" s="3">
        <v>44478</v>
      </c>
      <c r="B235" s="2">
        <v>13378</v>
      </c>
      <c r="C235" s="2" t="s">
        <v>23</v>
      </c>
      <c r="E235" s="2">
        <v>1584.44</v>
      </c>
      <c r="F235" s="2">
        <f t="shared" si="3"/>
        <v>61738.560000000107</v>
      </c>
      <c r="G235" s="2" t="s">
        <v>70</v>
      </c>
    </row>
    <row r="236" spans="1:7" x14ac:dyDescent="0.25">
      <c r="A236" s="3">
        <v>44478</v>
      </c>
      <c r="B236" s="2">
        <v>13379</v>
      </c>
      <c r="C236" s="2" t="s">
        <v>23</v>
      </c>
      <c r="E236" s="2">
        <v>1550.69</v>
      </c>
      <c r="F236" s="2">
        <f t="shared" si="3"/>
        <v>60187.870000000104</v>
      </c>
      <c r="G236" s="2" t="s">
        <v>70</v>
      </c>
    </row>
    <row r="237" spans="1:7" x14ac:dyDescent="0.25">
      <c r="A237" s="3">
        <v>44500</v>
      </c>
      <c r="C237" s="2" t="s">
        <v>74</v>
      </c>
      <c r="D237" s="2">
        <v>2.8</v>
      </c>
      <c r="F237" s="2">
        <f t="shared" si="3"/>
        <v>60190.670000000107</v>
      </c>
      <c r="G237" s="2" t="s">
        <v>70</v>
      </c>
    </row>
    <row r="238" spans="1:7" x14ac:dyDescent="0.25">
      <c r="A238" s="3">
        <v>44470</v>
      </c>
      <c r="B238" s="2">
        <v>13356</v>
      </c>
      <c r="C238" s="2" t="s">
        <v>61</v>
      </c>
      <c r="E238" s="2">
        <v>4000</v>
      </c>
      <c r="F238" s="2">
        <f t="shared" si="3"/>
        <v>56190.670000000107</v>
      </c>
      <c r="G238" s="2" t="s">
        <v>70</v>
      </c>
    </row>
    <row r="239" spans="1:7" x14ac:dyDescent="0.25">
      <c r="A239" s="3">
        <v>44470</v>
      </c>
      <c r="B239" s="2">
        <v>13357</v>
      </c>
      <c r="C239" s="2" t="s">
        <v>62</v>
      </c>
      <c r="E239" s="2">
        <v>50</v>
      </c>
      <c r="F239" s="2">
        <f t="shared" si="3"/>
        <v>56140.670000000107</v>
      </c>
      <c r="G239" s="2" t="s">
        <v>70</v>
      </c>
    </row>
    <row r="240" spans="1:7" ht="15" thickBot="1" x14ac:dyDescent="0.3">
      <c r="A240" s="3">
        <v>44470</v>
      </c>
      <c r="B240" s="2">
        <v>13358</v>
      </c>
      <c r="C240" s="2" t="s">
        <v>30</v>
      </c>
      <c r="E240" s="2">
        <v>105.49</v>
      </c>
      <c r="F240" s="2">
        <f t="shared" si="3"/>
        <v>56035.180000000109</v>
      </c>
      <c r="G240" s="2" t="s">
        <v>70</v>
      </c>
    </row>
    <row r="241" spans="1:7" ht="15" thickBot="1" x14ac:dyDescent="0.3">
      <c r="A241" s="5">
        <v>44470</v>
      </c>
      <c r="B241" s="6">
        <v>13359</v>
      </c>
      <c r="C241" s="6" t="s">
        <v>20</v>
      </c>
      <c r="D241" s="6"/>
      <c r="E241" s="6">
        <v>963.62</v>
      </c>
      <c r="F241" s="4">
        <f t="shared" si="3"/>
        <v>55071.560000000107</v>
      </c>
      <c r="G241" s="6" t="s">
        <v>70</v>
      </c>
    </row>
    <row r="242" spans="1:7" x14ac:dyDescent="0.25">
      <c r="A242" s="3">
        <v>44509</v>
      </c>
      <c r="B242" s="2">
        <v>13380</v>
      </c>
      <c r="C242" s="2" t="s">
        <v>12</v>
      </c>
      <c r="E242" s="2">
        <v>44.22</v>
      </c>
      <c r="F242" s="2">
        <f t="shared" si="3"/>
        <v>55027.340000000106</v>
      </c>
      <c r="G242" s="2" t="s">
        <v>70</v>
      </c>
    </row>
    <row r="243" spans="1:7" x14ac:dyDescent="0.25">
      <c r="A243" s="3">
        <v>44509</v>
      </c>
      <c r="B243" s="2">
        <v>13381</v>
      </c>
      <c r="C243" s="2" t="s">
        <v>85</v>
      </c>
      <c r="E243" s="2">
        <v>100</v>
      </c>
      <c r="F243" s="2">
        <f t="shared" si="3"/>
        <v>54927.340000000106</v>
      </c>
      <c r="G243" s="2" t="s">
        <v>70</v>
      </c>
    </row>
    <row r="244" spans="1:7" x14ac:dyDescent="0.25">
      <c r="A244" s="3">
        <v>44509</v>
      </c>
      <c r="B244" s="2">
        <v>13382</v>
      </c>
      <c r="C244" s="2" t="s">
        <v>11</v>
      </c>
      <c r="E244" s="2">
        <v>19078.5</v>
      </c>
      <c r="F244" s="2">
        <f t="shared" si="3"/>
        <v>35848.840000000106</v>
      </c>
      <c r="G244" s="2" t="s">
        <v>70</v>
      </c>
    </row>
    <row r="245" spans="1:7" x14ac:dyDescent="0.25">
      <c r="A245" s="3">
        <v>44509</v>
      </c>
      <c r="B245" s="2">
        <v>13383</v>
      </c>
      <c r="C245" s="2" t="s">
        <v>24</v>
      </c>
      <c r="E245" s="2">
        <v>360.18</v>
      </c>
      <c r="F245" s="2">
        <f t="shared" si="3"/>
        <v>35488.660000000105</v>
      </c>
      <c r="G245" s="2" t="s">
        <v>70</v>
      </c>
    </row>
    <row r="246" spans="1:7" x14ac:dyDescent="0.25">
      <c r="A246" s="3">
        <v>44509</v>
      </c>
      <c r="B246" s="2">
        <v>13384</v>
      </c>
      <c r="C246" s="2" t="s">
        <v>30</v>
      </c>
      <c r="E246" s="2">
        <v>384.44</v>
      </c>
      <c r="F246" s="2">
        <f t="shared" si="3"/>
        <v>35104.220000000103</v>
      </c>
      <c r="G246" s="2" t="s">
        <v>70</v>
      </c>
    </row>
    <row r="247" spans="1:7" x14ac:dyDescent="0.25">
      <c r="A247" s="3">
        <v>44509</v>
      </c>
      <c r="B247" s="2">
        <v>13385</v>
      </c>
      <c r="C247" s="2" t="s">
        <v>30</v>
      </c>
      <c r="E247" s="2">
        <v>14.77</v>
      </c>
      <c r="F247" s="2">
        <f t="shared" si="3"/>
        <v>35089.450000000106</v>
      </c>
      <c r="G247" s="2" t="s">
        <v>70</v>
      </c>
    </row>
    <row r="248" spans="1:7" x14ac:dyDescent="0.25">
      <c r="A248" s="3">
        <v>44509</v>
      </c>
      <c r="B248" s="2">
        <v>13386</v>
      </c>
      <c r="C248" s="2" t="s">
        <v>21</v>
      </c>
      <c r="E248" s="2">
        <v>0</v>
      </c>
      <c r="F248" s="2">
        <f t="shared" si="3"/>
        <v>35089.450000000106</v>
      </c>
      <c r="G248" s="2" t="s">
        <v>70</v>
      </c>
    </row>
    <row r="249" spans="1:7" x14ac:dyDescent="0.25">
      <c r="A249" s="3">
        <v>44509</v>
      </c>
      <c r="B249" s="2">
        <v>13387</v>
      </c>
      <c r="C249" s="2" t="s">
        <v>23</v>
      </c>
      <c r="E249" s="2">
        <v>307.07</v>
      </c>
      <c r="F249" s="2">
        <f t="shared" si="3"/>
        <v>34782.380000000107</v>
      </c>
      <c r="G249" s="2" t="s">
        <v>70</v>
      </c>
    </row>
    <row r="250" spans="1:7" x14ac:dyDescent="0.25">
      <c r="A250" s="3">
        <v>44509</v>
      </c>
      <c r="B250" s="2">
        <v>13388</v>
      </c>
      <c r="C250" s="2" t="s">
        <v>23</v>
      </c>
      <c r="E250" s="2">
        <v>62</v>
      </c>
      <c r="F250" s="2">
        <f t="shared" si="3"/>
        <v>34720.380000000107</v>
      </c>
      <c r="G250" s="2" t="s">
        <v>70</v>
      </c>
    </row>
    <row r="251" spans="1:7" x14ac:dyDescent="0.25">
      <c r="A251" s="3">
        <v>44509</v>
      </c>
      <c r="B251" s="2">
        <v>13389</v>
      </c>
      <c r="C251" s="2" t="s">
        <v>56</v>
      </c>
      <c r="E251" s="2">
        <v>454.29</v>
      </c>
      <c r="F251" s="2">
        <f t="shared" si="3"/>
        <v>34266.090000000106</v>
      </c>
      <c r="G251" s="2" t="s">
        <v>70</v>
      </c>
    </row>
    <row r="252" spans="1:7" x14ac:dyDescent="0.25">
      <c r="A252" s="3">
        <v>44509</v>
      </c>
      <c r="B252" s="2">
        <v>13390</v>
      </c>
      <c r="C252" s="2" t="s">
        <v>24</v>
      </c>
      <c r="E252" s="2">
        <v>888.86</v>
      </c>
      <c r="F252" s="2">
        <f t="shared" si="3"/>
        <v>33377.230000000105</v>
      </c>
      <c r="G252" s="2" t="s">
        <v>70</v>
      </c>
    </row>
    <row r="253" spans="1:7" x14ac:dyDescent="0.25">
      <c r="A253" s="3">
        <v>44509</v>
      </c>
      <c r="B253" s="2">
        <v>13391</v>
      </c>
      <c r="C253" s="2" t="s">
        <v>25</v>
      </c>
      <c r="E253" s="2">
        <v>265.66000000000003</v>
      </c>
      <c r="F253" s="2">
        <f t="shared" si="3"/>
        <v>33111.570000000102</v>
      </c>
      <c r="G253" s="2" t="s">
        <v>70</v>
      </c>
    </row>
    <row r="254" spans="1:7" x14ac:dyDescent="0.25">
      <c r="A254" s="3">
        <v>44509</v>
      </c>
      <c r="B254" s="2">
        <v>13392</v>
      </c>
      <c r="C254" s="2" t="s">
        <v>29</v>
      </c>
      <c r="E254" s="2">
        <v>195.37</v>
      </c>
      <c r="F254" s="2">
        <f t="shared" si="3"/>
        <v>32916.200000000099</v>
      </c>
      <c r="G254" s="2" t="s">
        <v>70</v>
      </c>
    </row>
    <row r="255" spans="1:7" x14ac:dyDescent="0.25">
      <c r="A255" s="3">
        <v>44509</v>
      </c>
      <c r="B255" s="2">
        <v>13393</v>
      </c>
      <c r="C255" s="2" t="s">
        <v>27</v>
      </c>
      <c r="E255" s="2">
        <v>388.31</v>
      </c>
      <c r="F255" s="2">
        <f t="shared" si="3"/>
        <v>32527.890000000098</v>
      </c>
      <c r="G255" s="2" t="s">
        <v>70</v>
      </c>
    </row>
    <row r="256" spans="1:7" ht="15" thickBot="1" x14ac:dyDescent="0.3">
      <c r="A256" s="5">
        <v>44509</v>
      </c>
      <c r="B256" s="6">
        <v>13394</v>
      </c>
      <c r="C256" s="6" t="s">
        <v>10</v>
      </c>
      <c r="D256" s="6"/>
      <c r="E256" s="6">
        <v>122.76</v>
      </c>
      <c r="F256" s="6">
        <f t="shared" si="3"/>
        <v>32405.130000000099</v>
      </c>
      <c r="G256" s="2" t="s">
        <v>70</v>
      </c>
    </row>
    <row r="257" spans="1:7" ht="15" thickBot="1" x14ac:dyDescent="0.3">
      <c r="A257" s="7">
        <v>44515</v>
      </c>
      <c r="B257" s="8"/>
      <c r="C257" s="8" t="s">
        <v>99</v>
      </c>
      <c r="D257" s="8">
        <v>23819.119999999999</v>
      </c>
      <c r="E257" s="8"/>
      <c r="F257" s="6">
        <f t="shared" si="3"/>
        <v>56224.250000000102</v>
      </c>
      <c r="G257" s="2" t="s">
        <v>70</v>
      </c>
    </row>
    <row r="258" spans="1:7" ht="15" thickBot="1" x14ac:dyDescent="0.3">
      <c r="A258" s="7">
        <v>44530</v>
      </c>
      <c r="B258" s="8"/>
      <c r="C258" s="8" t="s">
        <v>74</v>
      </c>
      <c r="D258" s="8">
        <v>3</v>
      </c>
      <c r="E258" s="8"/>
      <c r="F258" s="6">
        <f t="shared" si="3"/>
        <v>56227.250000000102</v>
      </c>
      <c r="G258" s="2" t="s">
        <v>70</v>
      </c>
    </row>
    <row r="259" spans="1:7" ht="15" thickBot="1" x14ac:dyDescent="0.3">
      <c r="A259" s="3">
        <v>44543</v>
      </c>
      <c r="B259" s="2">
        <v>13395</v>
      </c>
      <c r="C259" s="2" t="s">
        <v>61</v>
      </c>
      <c r="E259" s="2">
        <v>2720</v>
      </c>
      <c r="F259" s="6">
        <f t="shared" si="3"/>
        <v>53507.250000000102</v>
      </c>
      <c r="G259" s="2" t="s">
        <v>70</v>
      </c>
    </row>
    <row r="260" spans="1:7" ht="15" thickBot="1" x14ac:dyDescent="0.3">
      <c r="A260" s="3">
        <v>44543</v>
      </c>
      <c r="B260" s="2">
        <v>13396</v>
      </c>
      <c r="C260" s="2" t="s">
        <v>57</v>
      </c>
      <c r="E260" s="2">
        <v>696</v>
      </c>
      <c r="F260" s="6">
        <f t="shared" si="3"/>
        <v>52811.250000000102</v>
      </c>
      <c r="G260" s="2" t="s">
        <v>70</v>
      </c>
    </row>
    <row r="261" spans="1:7" ht="15" thickBot="1" x14ac:dyDescent="0.3">
      <c r="A261" s="3">
        <v>44543</v>
      </c>
      <c r="B261" s="2">
        <v>13397</v>
      </c>
      <c r="C261" s="2" t="s">
        <v>87</v>
      </c>
      <c r="E261" s="2">
        <v>59.49</v>
      </c>
      <c r="F261" s="6">
        <f t="shared" si="3"/>
        <v>52751.760000000104</v>
      </c>
      <c r="G261" s="2" t="s">
        <v>70</v>
      </c>
    </row>
    <row r="262" spans="1:7" ht="15" thickBot="1" x14ac:dyDescent="0.3">
      <c r="A262" s="3">
        <v>44543</v>
      </c>
      <c r="B262" s="2">
        <v>13398</v>
      </c>
      <c r="C262" s="2" t="s">
        <v>88</v>
      </c>
      <c r="E262" s="2">
        <v>162.91999999999999</v>
      </c>
      <c r="F262" s="6">
        <f t="shared" si="3"/>
        <v>52588.840000000106</v>
      </c>
      <c r="G262" s="2" t="s">
        <v>70</v>
      </c>
    </row>
    <row r="263" spans="1:7" ht="15" thickBot="1" x14ac:dyDescent="0.3">
      <c r="A263" s="3">
        <v>44543</v>
      </c>
      <c r="B263" s="2">
        <v>13399</v>
      </c>
      <c r="C263" s="2" t="s">
        <v>12</v>
      </c>
      <c r="E263" s="2">
        <v>43.43</v>
      </c>
      <c r="F263" s="6">
        <f t="shared" ref="F263:F286" si="4">F262+D263-E263</f>
        <v>52545.410000000105</v>
      </c>
      <c r="G263" s="2" t="s">
        <v>70</v>
      </c>
    </row>
    <row r="264" spans="1:7" ht="15" thickBot="1" x14ac:dyDescent="0.3">
      <c r="A264" s="3">
        <v>44543</v>
      </c>
      <c r="B264" s="2">
        <v>13400</v>
      </c>
      <c r="C264" s="2" t="s">
        <v>66</v>
      </c>
      <c r="E264" s="2">
        <v>225</v>
      </c>
      <c r="F264" s="6">
        <f t="shared" si="4"/>
        <v>52320.410000000105</v>
      </c>
      <c r="G264" s="2" t="s">
        <v>70</v>
      </c>
    </row>
    <row r="265" spans="1:7" ht="15" thickBot="1" x14ac:dyDescent="0.3">
      <c r="A265" s="3">
        <v>44543</v>
      </c>
      <c r="B265" s="2">
        <v>13401</v>
      </c>
      <c r="C265" s="2" t="s">
        <v>55</v>
      </c>
      <c r="E265" s="2">
        <v>485</v>
      </c>
      <c r="F265" s="6">
        <f t="shared" si="4"/>
        <v>51835.410000000105</v>
      </c>
      <c r="G265" s="2" t="s">
        <v>70</v>
      </c>
    </row>
    <row r="266" spans="1:7" ht="15" thickBot="1" x14ac:dyDescent="0.3">
      <c r="A266" s="3">
        <v>44543</v>
      </c>
      <c r="B266" s="2">
        <v>13402</v>
      </c>
      <c r="C266" s="2" t="s">
        <v>66</v>
      </c>
      <c r="E266" s="2">
        <v>375</v>
      </c>
      <c r="F266" s="6">
        <f t="shared" si="4"/>
        <v>51460.410000000105</v>
      </c>
      <c r="G266" s="2" t="s">
        <v>70</v>
      </c>
    </row>
    <row r="267" spans="1:7" ht="15" thickBot="1" x14ac:dyDescent="0.3">
      <c r="A267" s="3">
        <v>44543</v>
      </c>
      <c r="B267" s="2">
        <v>13403</v>
      </c>
      <c r="C267" s="2" t="s">
        <v>89</v>
      </c>
      <c r="E267" s="2">
        <v>500</v>
      </c>
      <c r="F267" s="6">
        <f t="shared" si="4"/>
        <v>50960.410000000105</v>
      </c>
      <c r="G267" s="2" t="s">
        <v>70</v>
      </c>
    </row>
    <row r="268" spans="1:7" ht="15" thickBot="1" x14ac:dyDescent="0.3">
      <c r="A268" s="3">
        <v>44543</v>
      </c>
      <c r="B268" s="2">
        <v>13404</v>
      </c>
      <c r="C268" s="2" t="s">
        <v>90</v>
      </c>
      <c r="E268" s="2">
        <v>500</v>
      </c>
      <c r="F268" s="6">
        <f t="shared" si="4"/>
        <v>50460.410000000105</v>
      </c>
      <c r="G268" s="2" t="s">
        <v>70</v>
      </c>
    </row>
    <row r="269" spans="1:7" ht="15" thickBot="1" x14ac:dyDescent="0.3">
      <c r="A269" s="3">
        <v>44543</v>
      </c>
      <c r="B269" s="2">
        <v>13405</v>
      </c>
      <c r="C269" s="2" t="s">
        <v>91</v>
      </c>
      <c r="E269" s="2">
        <v>500</v>
      </c>
      <c r="F269" s="6">
        <f t="shared" si="4"/>
        <v>49960.410000000105</v>
      </c>
      <c r="G269" s="2" t="s">
        <v>70</v>
      </c>
    </row>
    <row r="270" spans="1:7" ht="15" thickBot="1" x14ac:dyDescent="0.3">
      <c r="A270" s="3">
        <v>44543</v>
      </c>
      <c r="B270" s="2">
        <v>13406</v>
      </c>
      <c r="C270" s="2" t="s">
        <v>92</v>
      </c>
      <c r="E270" s="2">
        <v>800</v>
      </c>
      <c r="F270" s="6">
        <f t="shared" si="4"/>
        <v>49160.410000000105</v>
      </c>
      <c r="G270" s="2" t="s">
        <v>70</v>
      </c>
    </row>
    <row r="271" spans="1:7" ht="15" thickBot="1" x14ac:dyDescent="0.3">
      <c r="A271" s="3">
        <v>44543</v>
      </c>
      <c r="B271" s="2">
        <v>13407</v>
      </c>
      <c r="C271" s="2" t="s">
        <v>93</v>
      </c>
      <c r="E271" s="2">
        <v>500</v>
      </c>
      <c r="F271" s="6">
        <f t="shared" si="4"/>
        <v>48660.410000000105</v>
      </c>
      <c r="G271" s="2" t="s">
        <v>70</v>
      </c>
    </row>
    <row r="272" spans="1:7" ht="15" thickBot="1" x14ac:dyDescent="0.3">
      <c r="A272" s="3">
        <v>44543</v>
      </c>
      <c r="B272" s="2">
        <v>13408</v>
      </c>
      <c r="C272" s="2" t="s">
        <v>85</v>
      </c>
      <c r="E272" s="2">
        <v>50</v>
      </c>
      <c r="F272" s="6">
        <f t="shared" si="4"/>
        <v>48610.410000000105</v>
      </c>
      <c r="G272" s="2" t="s">
        <v>70</v>
      </c>
    </row>
    <row r="273" spans="1:8" ht="15" thickBot="1" x14ac:dyDescent="0.3">
      <c r="A273" s="3">
        <v>44543</v>
      </c>
      <c r="B273" s="2">
        <v>13409</v>
      </c>
      <c r="C273" s="2" t="s">
        <v>92</v>
      </c>
      <c r="E273" s="2">
        <v>800</v>
      </c>
      <c r="F273" s="6">
        <f t="shared" si="4"/>
        <v>47810.410000000105</v>
      </c>
      <c r="G273" s="2" t="s">
        <v>70</v>
      </c>
    </row>
    <row r="274" spans="1:8" ht="15" thickBot="1" x14ac:dyDescent="0.3">
      <c r="A274" s="3">
        <v>44543</v>
      </c>
      <c r="B274" s="2">
        <v>13410</v>
      </c>
      <c r="C274" s="2" t="s">
        <v>94</v>
      </c>
      <c r="E274" s="2">
        <v>100</v>
      </c>
      <c r="F274" s="6">
        <f t="shared" si="4"/>
        <v>47710.410000000105</v>
      </c>
      <c r="G274" s="2" t="s">
        <v>70</v>
      </c>
    </row>
    <row r="275" spans="1:8" ht="15" thickBot="1" x14ac:dyDescent="0.3">
      <c r="A275" s="3">
        <v>44543</v>
      </c>
      <c r="B275" s="2">
        <v>13411</v>
      </c>
      <c r="C275" s="2" t="s">
        <v>94</v>
      </c>
      <c r="E275" s="2">
        <v>48</v>
      </c>
      <c r="F275" s="6">
        <f t="shared" si="4"/>
        <v>47662.410000000105</v>
      </c>
      <c r="G275" s="2" t="s">
        <v>70</v>
      </c>
    </row>
    <row r="276" spans="1:8" ht="15" thickBot="1" x14ac:dyDescent="0.3">
      <c r="A276" s="3">
        <v>44543</v>
      </c>
      <c r="B276" s="2">
        <v>13412</v>
      </c>
      <c r="C276" s="2" t="s">
        <v>95</v>
      </c>
      <c r="E276" s="2">
        <v>4953.29</v>
      </c>
      <c r="F276" s="6">
        <f t="shared" si="4"/>
        <v>42709.120000000104</v>
      </c>
      <c r="G276" s="2" t="s">
        <v>70</v>
      </c>
    </row>
    <row r="277" spans="1:8" ht="15" thickBot="1" x14ac:dyDescent="0.3">
      <c r="A277" s="3">
        <v>44543</v>
      </c>
      <c r="B277" s="2">
        <v>13413</v>
      </c>
      <c r="C277" s="2" t="s">
        <v>56</v>
      </c>
      <c r="E277" s="2">
        <v>454.29</v>
      </c>
      <c r="F277" s="6">
        <f t="shared" si="4"/>
        <v>42254.830000000104</v>
      </c>
      <c r="G277" s="2" t="s">
        <v>70</v>
      </c>
    </row>
    <row r="278" spans="1:8" ht="15" thickBot="1" x14ac:dyDescent="0.3">
      <c r="A278" s="3">
        <v>44543</v>
      </c>
      <c r="B278" s="2">
        <v>13414</v>
      </c>
      <c r="C278" s="2" t="s">
        <v>30</v>
      </c>
      <c r="E278" s="2">
        <v>384.46</v>
      </c>
      <c r="F278" s="6">
        <f t="shared" si="4"/>
        <v>41870.370000000104</v>
      </c>
      <c r="G278" s="2" t="s">
        <v>70</v>
      </c>
    </row>
    <row r="279" spans="1:8" ht="15" thickBot="1" x14ac:dyDescent="0.3">
      <c r="A279" s="3">
        <v>44543</v>
      </c>
      <c r="B279" s="2">
        <v>13415</v>
      </c>
      <c r="C279" s="2" t="s">
        <v>30</v>
      </c>
      <c r="E279" s="2">
        <v>14.77</v>
      </c>
      <c r="F279" s="6">
        <f t="shared" si="4"/>
        <v>41855.600000000108</v>
      </c>
      <c r="G279" s="2" t="s">
        <v>70</v>
      </c>
    </row>
    <row r="280" spans="1:8" ht="15" thickBot="1" x14ac:dyDescent="0.3">
      <c r="A280" s="3">
        <v>44543</v>
      </c>
      <c r="B280" s="2">
        <v>13416</v>
      </c>
      <c r="C280" s="2" t="s">
        <v>29</v>
      </c>
      <c r="E280" s="2">
        <v>132.32</v>
      </c>
      <c r="F280" s="6">
        <f t="shared" si="4"/>
        <v>41723.280000000108</v>
      </c>
      <c r="G280" s="2" t="s">
        <v>70</v>
      </c>
    </row>
    <row r="281" spans="1:8" ht="15" thickBot="1" x14ac:dyDescent="0.3">
      <c r="A281" s="3">
        <v>44543</v>
      </c>
      <c r="B281" s="2">
        <v>13417</v>
      </c>
      <c r="C281" s="2" t="s">
        <v>25</v>
      </c>
      <c r="E281" s="2">
        <v>253.54</v>
      </c>
      <c r="F281" s="6">
        <f t="shared" si="4"/>
        <v>41469.740000000107</v>
      </c>
      <c r="G281" s="2" t="s">
        <v>70</v>
      </c>
    </row>
    <row r="282" spans="1:8" ht="15" thickBot="1" x14ac:dyDescent="0.3">
      <c r="A282" s="3">
        <v>44543</v>
      </c>
      <c r="B282" s="2">
        <v>13418</v>
      </c>
      <c r="C282" s="2" t="s">
        <v>96</v>
      </c>
      <c r="E282" s="2">
        <v>232.49</v>
      </c>
      <c r="F282" s="6">
        <f t="shared" si="4"/>
        <v>41237.250000000109</v>
      </c>
      <c r="G282" s="2" t="s">
        <v>70</v>
      </c>
    </row>
    <row r="283" spans="1:8" ht="15" thickBot="1" x14ac:dyDescent="0.3">
      <c r="A283" s="3">
        <v>44543</v>
      </c>
      <c r="B283" s="2">
        <v>13419</v>
      </c>
      <c r="C283" s="2" t="s">
        <v>96</v>
      </c>
      <c r="E283" s="2">
        <v>71.709999999999994</v>
      </c>
      <c r="F283" s="6">
        <f t="shared" si="4"/>
        <v>41165.54000000011</v>
      </c>
      <c r="G283" s="2" t="s">
        <v>70</v>
      </c>
    </row>
    <row r="284" spans="1:8" ht="15" thickBot="1" x14ac:dyDescent="0.3">
      <c r="A284" s="3">
        <v>44543</v>
      </c>
      <c r="B284" s="2">
        <v>13420</v>
      </c>
      <c r="C284" s="2" t="s">
        <v>97</v>
      </c>
      <c r="E284" s="2">
        <v>247.75</v>
      </c>
      <c r="F284" s="6">
        <f t="shared" si="4"/>
        <v>40917.79000000011</v>
      </c>
      <c r="G284" s="2" t="s">
        <v>70</v>
      </c>
    </row>
    <row r="285" spans="1:8" ht="15" thickBot="1" x14ac:dyDescent="0.3">
      <c r="A285" s="3">
        <v>44543</v>
      </c>
      <c r="B285" s="2">
        <v>13421</v>
      </c>
      <c r="C285" s="2" t="s">
        <v>24</v>
      </c>
      <c r="E285" s="2">
        <v>387.87</v>
      </c>
      <c r="F285" s="6">
        <f t="shared" si="4"/>
        <v>40529.920000000107</v>
      </c>
      <c r="G285" s="2" t="s">
        <v>70</v>
      </c>
    </row>
    <row r="286" spans="1:8" ht="15" thickBot="1" x14ac:dyDescent="0.3">
      <c r="A286" s="7">
        <v>44543</v>
      </c>
      <c r="B286" s="8">
        <v>13422</v>
      </c>
      <c r="C286" s="8" t="s">
        <v>98</v>
      </c>
      <c r="D286" s="8"/>
      <c r="E286" s="8">
        <v>23390.25</v>
      </c>
      <c r="F286" s="6">
        <f t="shared" si="4"/>
        <v>17139.670000000107</v>
      </c>
      <c r="G286" s="2" t="s">
        <v>70</v>
      </c>
    </row>
    <row r="287" spans="1:8" ht="15" thickBot="1" x14ac:dyDescent="0.3">
      <c r="A287" s="5">
        <v>44543</v>
      </c>
      <c r="B287" s="6">
        <v>13423</v>
      </c>
      <c r="C287" s="6" t="s">
        <v>10</v>
      </c>
      <c r="D287" s="6"/>
      <c r="E287" s="6">
        <v>61.38</v>
      </c>
      <c r="F287" s="6">
        <f>F286+D287-E287</f>
        <v>17078.290000000106</v>
      </c>
      <c r="G287" s="2" t="s">
        <v>70</v>
      </c>
    </row>
    <row r="288" spans="1:8" ht="15" thickBot="1" x14ac:dyDescent="0.3">
      <c r="A288" s="3">
        <v>44531</v>
      </c>
      <c r="C288" s="2" t="s">
        <v>71</v>
      </c>
      <c r="D288" s="2">
        <v>6455.15</v>
      </c>
      <c r="F288" s="6">
        <f t="shared" ref="F288:F292" si="5">F287+D288-E288</f>
        <v>23533.440000000104</v>
      </c>
      <c r="G288" s="2" t="s">
        <v>70</v>
      </c>
      <c r="H288" s="2" t="s">
        <v>100</v>
      </c>
    </row>
    <row r="289" spans="1:8" ht="15" thickBot="1" x14ac:dyDescent="0.3">
      <c r="A289" s="3">
        <v>44560</v>
      </c>
      <c r="C289" s="2" t="s">
        <v>71</v>
      </c>
      <c r="D289" s="2">
        <v>120</v>
      </c>
      <c r="F289" s="6">
        <f t="shared" si="5"/>
        <v>23653.440000000104</v>
      </c>
      <c r="G289" s="2" t="s">
        <v>70</v>
      </c>
      <c r="H289" s="2" t="s">
        <v>101</v>
      </c>
    </row>
    <row r="290" spans="1:8" ht="15" thickBot="1" x14ac:dyDescent="0.3">
      <c r="A290" s="3">
        <v>44561</v>
      </c>
      <c r="C290" s="2" t="s">
        <v>74</v>
      </c>
      <c r="D290" s="2">
        <v>3.06</v>
      </c>
      <c r="F290" s="6">
        <f t="shared" si="5"/>
        <v>23656.500000000106</v>
      </c>
      <c r="G290" s="2" t="s">
        <v>70</v>
      </c>
    </row>
    <row r="291" spans="1:8" ht="15" thickBot="1" x14ac:dyDescent="0.3">
      <c r="A291" s="3">
        <v>44543</v>
      </c>
      <c r="B291" s="2">
        <v>13424</v>
      </c>
      <c r="C291" s="2" t="s">
        <v>54</v>
      </c>
      <c r="E291" s="2">
        <v>88.4</v>
      </c>
      <c r="F291" s="6">
        <f t="shared" si="5"/>
        <v>23568.100000000104</v>
      </c>
      <c r="G291" s="2" t="s">
        <v>70</v>
      </c>
    </row>
    <row r="292" spans="1:8" ht="15" thickBot="1" x14ac:dyDescent="0.3">
      <c r="A292" s="5">
        <v>44543</v>
      </c>
      <c r="B292" s="6">
        <v>13425</v>
      </c>
      <c r="C292" s="6" t="s">
        <v>27</v>
      </c>
      <c r="D292" s="6"/>
      <c r="E292" s="6">
        <v>262.24</v>
      </c>
      <c r="F292" s="6">
        <f t="shared" si="5"/>
        <v>23305.860000000102</v>
      </c>
      <c r="G292" s="6" t="s">
        <v>70</v>
      </c>
    </row>
    <row r="293" spans="1:8" x14ac:dyDescent="0.25">
      <c r="A293" s="3"/>
    </row>
    <row r="294" spans="1:8" x14ac:dyDescent="0.25">
      <c r="A294" s="3"/>
    </row>
    <row r="295" spans="1:8" x14ac:dyDescent="0.25">
      <c r="A295" s="3"/>
    </row>
    <row r="296" spans="1:8" x14ac:dyDescent="0.25">
      <c r="A296" s="3"/>
    </row>
    <row r="297" spans="1:8" x14ac:dyDescent="0.25">
      <c r="A297" s="3"/>
    </row>
    <row r="298" spans="1:8" x14ac:dyDescent="0.25">
      <c r="A298" s="3"/>
    </row>
    <row r="299" spans="1:8" x14ac:dyDescent="0.25">
      <c r="A299" s="3"/>
    </row>
    <row r="300" spans="1:8" x14ac:dyDescent="0.25">
      <c r="A300" s="3"/>
    </row>
    <row r="301" spans="1:8" x14ac:dyDescent="0.25">
      <c r="A301" s="3"/>
    </row>
    <row r="302" spans="1:8" x14ac:dyDescent="0.25">
      <c r="A302" s="3"/>
    </row>
    <row r="303" spans="1:8" x14ac:dyDescent="0.25">
      <c r="A303" s="3"/>
    </row>
    <row r="304" spans="1:8" x14ac:dyDescent="0.25">
      <c r="A304" s="3"/>
    </row>
    <row r="305" spans="1:1" x14ac:dyDescent="0.25">
      <c r="A305" s="3"/>
    </row>
    <row r="306" spans="1:1" x14ac:dyDescent="0.25">
      <c r="A306" s="3"/>
    </row>
    <row r="307" spans="1:1" x14ac:dyDescent="0.25">
      <c r="A307" s="3"/>
    </row>
    <row r="308" spans="1:1" x14ac:dyDescent="0.25">
      <c r="A308" s="3"/>
    </row>
    <row r="309" spans="1:1" x14ac:dyDescent="0.25">
      <c r="A309" s="3"/>
    </row>
    <row r="310" spans="1:1" x14ac:dyDescent="0.25">
      <c r="A310" s="3"/>
    </row>
    <row r="311" spans="1:1" x14ac:dyDescent="0.25">
      <c r="A311" s="3"/>
    </row>
    <row r="312" spans="1:1" x14ac:dyDescent="0.25">
      <c r="A312" s="3"/>
    </row>
    <row r="313" spans="1:1" x14ac:dyDescent="0.25">
      <c r="A313" s="3"/>
    </row>
    <row r="314" spans="1:1" x14ac:dyDescent="0.25">
      <c r="A314" s="3"/>
    </row>
    <row r="315" spans="1:1" x14ac:dyDescent="0.25">
      <c r="A315" s="3"/>
    </row>
    <row r="316" spans="1:1" x14ac:dyDescent="0.25">
      <c r="A316" s="3"/>
    </row>
    <row r="317" spans="1:1" x14ac:dyDescent="0.25">
      <c r="A317" s="3"/>
    </row>
    <row r="318" spans="1:1" x14ac:dyDescent="0.25">
      <c r="A318" s="3"/>
    </row>
    <row r="319" spans="1:1" x14ac:dyDescent="0.25">
      <c r="A319" s="3"/>
    </row>
    <row r="320" spans="1:1" x14ac:dyDescent="0.25">
      <c r="A320" s="3"/>
    </row>
    <row r="321" spans="1:1" x14ac:dyDescent="0.25">
      <c r="A321" s="3"/>
    </row>
    <row r="322" spans="1:1" x14ac:dyDescent="0.25">
      <c r="A322" s="3"/>
    </row>
    <row r="323" spans="1:1" x14ac:dyDescent="0.25">
      <c r="A323" s="3"/>
    </row>
    <row r="324" spans="1:1" x14ac:dyDescent="0.25">
      <c r="A324" s="3"/>
    </row>
    <row r="325" spans="1:1" x14ac:dyDescent="0.25">
      <c r="A325" s="3"/>
    </row>
    <row r="326" spans="1:1" x14ac:dyDescent="0.25">
      <c r="A326" s="3"/>
    </row>
    <row r="327" spans="1:1" x14ac:dyDescent="0.25">
      <c r="A327" s="3"/>
    </row>
    <row r="328" spans="1:1" x14ac:dyDescent="0.25">
      <c r="A328" s="3"/>
    </row>
    <row r="329" spans="1:1" x14ac:dyDescent="0.25">
      <c r="A329" s="3"/>
    </row>
    <row r="330" spans="1:1" x14ac:dyDescent="0.25">
      <c r="A330" s="3"/>
    </row>
    <row r="331" spans="1:1" x14ac:dyDescent="0.25">
      <c r="A331" s="3"/>
    </row>
    <row r="332" spans="1:1" x14ac:dyDescent="0.25">
      <c r="A332" s="3"/>
    </row>
    <row r="333" spans="1:1" x14ac:dyDescent="0.25">
      <c r="A333" s="3"/>
    </row>
    <row r="334" spans="1:1" x14ac:dyDescent="0.25">
      <c r="A334" s="3"/>
    </row>
    <row r="335" spans="1:1" x14ac:dyDescent="0.25">
      <c r="A335" s="3"/>
    </row>
    <row r="336" spans="1:1" x14ac:dyDescent="0.25">
      <c r="A336" s="3"/>
    </row>
    <row r="337" spans="1:1" x14ac:dyDescent="0.25">
      <c r="A337" s="3"/>
    </row>
    <row r="338" spans="1:1" x14ac:dyDescent="0.25">
      <c r="A338" s="3"/>
    </row>
    <row r="339" spans="1:1" x14ac:dyDescent="0.25">
      <c r="A339" s="3"/>
    </row>
    <row r="340" spans="1:1" x14ac:dyDescent="0.25">
      <c r="A340" s="3"/>
    </row>
    <row r="341" spans="1:1" x14ac:dyDescent="0.25">
      <c r="A341" s="3"/>
    </row>
    <row r="342" spans="1:1" x14ac:dyDescent="0.25">
      <c r="A342" s="3"/>
    </row>
    <row r="343" spans="1:1" x14ac:dyDescent="0.25">
      <c r="A343" s="3"/>
    </row>
    <row r="344" spans="1:1" x14ac:dyDescent="0.25">
      <c r="A344" s="3"/>
    </row>
    <row r="345" spans="1:1" x14ac:dyDescent="0.25">
      <c r="A345" s="3"/>
    </row>
    <row r="346" spans="1:1" x14ac:dyDescent="0.25">
      <c r="A346" s="3"/>
    </row>
    <row r="347" spans="1:1" x14ac:dyDescent="0.25">
      <c r="A347" s="3"/>
    </row>
    <row r="348" spans="1:1" x14ac:dyDescent="0.25">
      <c r="A348" s="3"/>
    </row>
    <row r="349" spans="1:1" x14ac:dyDescent="0.25">
      <c r="A349" s="3"/>
    </row>
    <row r="350" spans="1:1" x14ac:dyDescent="0.25">
      <c r="A350" s="3"/>
    </row>
    <row r="351" spans="1:1" x14ac:dyDescent="0.25">
      <c r="A351" s="3"/>
    </row>
    <row r="352" spans="1:1" x14ac:dyDescent="0.25">
      <c r="A352" s="3"/>
    </row>
    <row r="353" spans="1:1" x14ac:dyDescent="0.25">
      <c r="A353" s="3"/>
    </row>
    <row r="354" spans="1:1" x14ac:dyDescent="0.25">
      <c r="A354" s="3"/>
    </row>
    <row r="355" spans="1:1" x14ac:dyDescent="0.25">
      <c r="A355" s="3"/>
    </row>
    <row r="356" spans="1:1" x14ac:dyDescent="0.25">
      <c r="A356" s="3"/>
    </row>
    <row r="357" spans="1:1" x14ac:dyDescent="0.25">
      <c r="A357" s="3"/>
    </row>
    <row r="358" spans="1:1" x14ac:dyDescent="0.25">
      <c r="A358" s="3"/>
    </row>
    <row r="359" spans="1:1" x14ac:dyDescent="0.25">
      <c r="A359" s="3"/>
    </row>
    <row r="360" spans="1:1" x14ac:dyDescent="0.25">
      <c r="A360" s="3"/>
    </row>
    <row r="361" spans="1:1" x14ac:dyDescent="0.25">
      <c r="A361" s="3"/>
    </row>
    <row r="362" spans="1:1" x14ac:dyDescent="0.25">
      <c r="A362" s="3"/>
    </row>
    <row r="363" spans="1:1" x14ac:dyDescent="0.25">
      <c r="A363" s="3"/>
    </row>
    <row r="364" spans="1:1" x14ac:dyDescent="0.25">
      <c r="A364" s="3"/>
    </row>
    <row r="365" spans="1:1" x14ac:dyDescent="0.25">
      <c r="A365" s="3"/>
    </row>
    <row r="366" spans="1:1" x14ac:dyDescent="0.25">
      <c r="A366" s="3"/>
    </row>
    <row r="367" spans="1:1" x14ac:dyDescent="0.25">
      <c r="A367" s="3"/>
    </row>
    <row r="368" spans="1:1" x14ac:dyDescent="0.25">
      <c r="A368" s="3"/>
    </row>
    <row r="369" spans="1:1" x14ac:dyDescent="0.25">
      <c r="A369" s="3"/>
    </row>
    <row r="370" spans="1:1" x14ac:dyDescent="0.25">
      <c r="A370" s="3"/>
    </row>
    <row r="371" spans="1:1" x14ac:dyDescent="0.25">
      <c r="A371" s="3"/>
    </row>
  </sheetData>
  <pageMargins left="0.25" right="0.25" top="0.25" bottom="0.2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6"/>
  <sheetViews>
    <sheetView tabSelected="1" topLeftCell="A190" workbookViewId="0">
      <selection activeCell="G188" sqref="G188"/>
    </sheetView>
  </sheetViews>
  <sheetFormatPr defaultRowHeight="15" x14ac:dyDescent="0.25"/>
  <cols>
    <col min="1" max="1" width="9.7109375" bestFit="1" customWidth="1"/>
    <col min="2" max="2" width="11" bestFit="1" customWidth="1"/>
    <col min="3" max="3" width="47.85546875" bestFit="1" customWidth="1"/>
    <col min="4" max="4" width="10" bestFit="1" customWidth="1"/>
    <col min="5" max="5" width="12.5703125" style="19" bestFit="1" customWidth="1"/>
    <col min="6" max="6" width="10.7109375" bestFit="1" customWidth="1"/>
    <col min="8" max="8" width="22.28515625" bestFit="1" customWidth="1"/>
  </cols>
  <sheetData>
    <row r="1" spans="1:7" s="2" customFormat="1" ht="14.25" x14ac:dyDescent="0.25">
      <c r="A1" s="2" t="s">
        <v>0</v>
      </c>
      <c r="B1" s="2" t="s">
        <v>5</v>
      </c>
      <c r="C1" s="2" t="s">
        <v>1</v>
      </c>
      <c r="D1" s="2" t="s">
        <v>2</v>
      </c>
      <c r="E1" s="18" t="s">
        <v>3</v>
      </c>
      <c r="F1" s="2" t="s">
        <v>4</v>
      </c>
      <c r="G1" s="2" t="s">
        <v>6</v>
      </c>
    </row>
    <row r="2" spans="1:7" x14ac:dyDescent="0.25">
      <c r="F2">
        <v>23305.86</v>
      </c>
    </row>
    <row r="3" spans="1:7" x14ac:dyDescent="0.25">
      <c r="A3" s="1">
        <v>44571</v>
      </c>
      <c r="B3">
        <v>13426</v>
      </c>
      <c r="C3" t="s">
        <v>54</v>
      </c>
      <c r="E3" s="19">
        <v>1569</v>
      </c>
      <c r="F3">
        <f>F2+D3-E3</f>
        <v>21736.86</v>
      </c>
      <c r="G3" t="s">
        <v>70</v>
      </c>
    </row>
    <row r="4" spans="1:7" x14ac:dyDescent="0.25">
      <c r="A4" s="1">
        <v>44571</v>
      </c>
      <c r="B4">
        <v>13427</v>
      </c>
      <c r="C4" t="s">
        <v>10</v>
      </c>
      <c r="E4" s="19">
        <v>56.38</v>
      </c>
      <c r="F4">
        <f t="shared" ref="F4:F67" si="0">F3+D4-E4</f>
        <v>21680.48</v>
      </c>
      <c r="G4" t="s">
        <v>70</v>
      </c>
    </row>
    <row r="5" spans="1:7" x14ac:dyDescent="0.25">
      <c r="A5" s="1">
        <v>44571</v>
      </c>
      <c r="B5">
        <v>13428</v>
      </c>
      <c r="C5" t="s">
        <v>35</v>
      </c>
      <c r="E5" s="19">
        <v>369.66</v>
      </c>
      <c r="F5">
        <f t="shared" si="0"/>
        <v>21310.82</v>
      </c>
      <c r="G5" t="s">
        <v>70</v>
      </c>
    </row>
    <row r="6" spans="1:7" x14ac:dyDescent="0.25">
      <c r="A6" s="1">
        <v>44571</v>
      </c>
      <c r="B6">
        <v>13429</v>
      </c>
      <c r="C6" t="s">
        <v>12</v>
      </c>
      <c r="E6" s="19">
        <v>60.71</v>
      </c>
      <c r="F6">
        <f t="shared" si="0"/>
        <v>21250.11</v>
      </c>
      <c r="G6" t="s">
        <v>70</v>
      </c>
    </row>
    <row r="7" spans="1:7" x14ac:dyDescent="0.25">
      <c r="A7" s="1">
        <v>44571</v>
      </c>
      <c r="B7">
        <v>13430</v>
      </c>
      <c r="C7" t="s">
        <v>103</v>
      </c>
      <c r="E7" s="19">
        <v>2926.89</v>
      </c>
      <c r="F7">
        <f t="shared" si="0"/>
        <v>18323.22</v>
      </c>
      <c r="G7" t="s">
        <v>70</v>
      </c>
    </row>
    <row r="8" spans="1:7" x14ac:dyDescent="0.25">
      <c r="A8" s="1">
        <v>44571</v>
      </c>
      <c r="B8">
        <v>13431</v>
      </c>
      <c r="C8" t="s">
        <v>21</v>
      </c>
      <c r="E8" s="19">
        <v>0</v>
      </c>
      <c r="F8">
        <f t="shared" si="0"/>
        <v>18323.22</v>
      </c>
    </row>
    <row r="9" spans="1:7" x14ac:dyDescent="0.25">
      <c r="A9" s="1">
        <v>44571</v>
      </c>
      <c r="B9">
        <v>13432</v>
      </c>
      <c r="C9" t="s">
        <v>25</v>
      </c>
      <c r="E9" s="19">
        <v>281.83</v>
      </c>
      <c r="F9">
        <f t="shared" si="0"/>
        <v>18041.39</v>
      </c>
      <c r="G9" t="s">
        <v>70</v>
      </c>
    </row>
    <row r="10" spans="1:7" x14ac:dyDescent="0.25">
      <c r="A10" s="1">
        <v>44571</v>
      </c>
      <c r="B10">
        <v>13433</v>
      </c>
      <c r="C10" t="s">
        <v>29</v>
      </c>
      <c r="E10" s="19">
        <v>132.33000000000001</v>
      </c>
      <c r="F10">
        <f t="shared" si="0"/>
        <v>17909.059999999998</v>
      </c>
      <c r="G10" t="s">
        <v>70</v>
      </c>
    </row>
    <row r="11" spans="1:7" x14ac:dyDescent="0.25">
      <c r="A11" s="1">
        <v>44571</v>
      </c>
      <c r="B11">
        <v>13434</v>
      </c>
      <c r="C11" t="s">
        <v>104</v>
      </c>
      <c r="E11" s="19">
        <v>451.33</v>
      </c>
      <c r="F11">
        <f t="shared" si="0"/>
        <v>17457.729999999996</v>
      </c>
      <c r="G11" t="s">
        <v>70</v>
      </c>
    </row>
    <row r="12" spans="1:7" x14ac:dyDescent="0.25">
      <c r="A12" s="1">
        <v>44571</v>
      </c>
      <c r="B12">
        <v>13435</v>
      </c>
      <c r="C12" t="s">
        <v>96</v>
      </c>
      <c r="E12" s="19">
        <v>496.56</v>
      </c>
      <c r="F12">
        <f t="shared" si="0"/>
        <v>16961.169999999995</v>
      </c>
      <c r="G12" t="s">
        <v>70</v>
      </c>
    </row>
    <row r="13" spans="1:7" x14ac:dyDescent="0.25">
      <c r="A13" s="1">
        <v>44571</v>
      </c>
      <c r="B13">
        <v>13436</v>
      </c>
      <c r="C13" t="s">
        <v>96</v>
      </c>
      <c r="E13" s="19">
        <v>32</v>
      </c>
      <c r="F13">
        <f t="shared" si="0"/>
        <v>16929.169999999995</v>
      </c>
      <c r="G13" t="s">
        <v>70</v>
      </c>
    </row>
    <row r="14" spans="1:7" x14ac:dyDescent="0.25">
      <c r="A14" s="1">
        <v>44571</v>
      </c>
      <c r="B14">
        <v>13437</v>
      </c>
      <c r="C14" t="s">
        <v>105</v>
      </c>
      <c r="E14" s="19">
        <v>816.15</v>
      </c>
      <c r="F14">
        <f t="shared" si="0"/>
        <v>16113.019999999995</v>
      </c>
      <c r="G14" t="s">
        <v>70</v>
      </c>
    </row>
    <row r="15" spans="1:7" x14ac:dyDescent="0.25">
      <c r="A15" s="1">
        <v>44571</v>
      </c>
      <c r="B15">
        <v>13438</v>
      </c>
      <c r="C15" t="s">
        <v>24</v>
      </c>
      <c r="E15" s="19">
        <v>31</v>
      </c>
      <c r="F15">
        <f t="shared" si="0"/>
        <v>16082.019999999995</v>
      </c>
      <c r="G15" t="s">
        <v>70</v>
      </c>
    </row>
    <row r="16" spans="1:7" x14ac:dyDescent="0.25">
      <c r="A16" s="1">
        <v>44571</v>
      </c>
      <c r="B16">
        <v>13439</v>
      </c>
      <c r="C16" t="s">
        <v>96</v>
      </c>
      <c r="E16" s="19">
        <v>300</v>
      </c>
      <c r="F16">
        <f t="shared" si="0"/>
        <v>15782.019999999995</v>
      </c>
      <c r="G16" t="s">
        <v>70</v>
      </c>
    </row>
    <row r="17" spans="1:8" x14ac:dyDescent="0.25">
      <c r="A17" s="1">
        <v>44571</v>
      </c>
      <c r="B17">
        <v>13440</v>
      </c>
      <c r="C17" t="s">
        <v>106</v>
      </c>
      <c r="E17" s="19">
        <v>1523.04</v>
      </c>
      <c r="F17">
        <f t="shared" si="0"/>
        <v>14258.979999999996</v>
      </c>
      <c r="G17" t="s">
        <v>70</v>
      </c>
    </row>
    <row r="18" spans="1:8" x14ac:dyDescent="0.25">
      <c r="A18" s="1">
        <v>44571</v>
      </c>
      <c r="B18">
        <v>13441</v>
      </c>
      <c r="C18" t="s">
        <v>30</v>
      </c>
      <c r="E18" s="19">
        <v>384.45</v>
      </c>
      <c r="F18">
        <f t="shared" si="0"/>
        <v>13874.529999999995</v>
      </c>
      <c r="G18" t="s">
        <v>70</v>
      </c>
    </row>
    <row r="19" spans="1:8" x14ac:dyDescent="0.25">
      <c r="A19" s="1">
        <v>44571</v>
      </c>
      <c r="B19">
        <v>13442</v>
      </c>
      <c r="C19" t="s">
        <v>56</v>
      </c>
      <c r="E19" s="19">
        <v>454.29</v>
      </c>
      <c r="F19">
        <f t="shared" si="0"/>
        <v>13420.239999999994</v>
      </c>
      <c r="G19" t="s">
        <v>70</v>
      </c>
    </row>
    <row r="20" spans="1:8" x14ac:dyDescent="0.25">
      <c r="A20" s="1">
        <v>44571</v>
      </c>
      <c r="B20">
        <v>13443</v>
      </c>
      <c r="C20" t="s">
        <v>107</v>
      </c>
      <c r="E20" s="19">
        <v>14.77</v>
      </c>
      <c r="F20">
        <f t="shared" si="0"/>
        <v>13405.469999999994</v>
      </c>
      <c r="G20" t="s">
        <v>70</v>
      </c>
    </row>
    <row r="21" spans="1:8" x14ac:dyDescent="0.25">
      <c r="A21" s="1">
        <v>44571</v>
      </c>
      <c r="B21">
        <v>13444</v>
      </c>
      <c r="C21" t="s">
        <v>108</v>
      </c>
      <c r="E21" s="19">
        <v>85292.55</v>
      </c>
      <c r="F21">
        <f t="shared" si="0"/>
        <v>-71887.080000000016</v>
      </c>
      <c r="G21" t="s">
        <v>70</v>
      </c>
    </row>
    <row r="22" spans="1:8" x14ac:dyDescent="0.25">
      <c r="A22" s="1">
        <v>44571</v>
      </c>
      <c r="B22">
        <v>13445</v>
      </c>
      <c r="C22" t="s">
        <v>102</v>
      </c>
      <c r="E22" s="19">
        <v>27266.59</v>
      </c>
      <c r="F22">
        <f t="shared" si="0"/>
        <v>-99153.670000000013</v>
      </c>
      <c r="G22" t="s">
        <v>70</v>
      </c>
    </row>
    <row r="23" spans="1:8" x14ac:dyDescent="0.25">
      <c r="A23" s="1">
        <v>44571</v>
      </c>
      <c r="B23">
        <v>13446</v>
      </c>
      <c r="C23" t="s">
        <v>109</v>
      </c>
      <c r="E23" s="19">
        <v>172907.21</v>
      </c>
      <c r="F23">
        <f t="shared" si="0"/>
        <v>-272060.88</v>
      </c>
      <c r="G23" t="s">
        <v>70</v>
      </c>
    </row>
    <row r="24" spans="1:8" x14ac:dyDescent="0.25">
      <c r="A24" s="1">
        <v>44571</v>
      </c>
      <c r="B24">
        <v>13447</v>
      </c>
      <c r="C24" t="s">
        <v>110</v>
      </c>
      <c r="E24" s="19">
        <v>7255.86</v>
      </c>
      <c r="F24">
        <f t="shared" si="0"/>
        <v>-279316.74</v>
      </c>
      <c r="G24" t="s">
        <v>70</v>
      </c>
    </row>
    <row r="25" spans="1:8" x14ac:dyDescent="0.25">
      <c r="A25" s="1">
        <v>44571</v>
      </c>
      <c r="B25">
        <v>13448</v>
      </c>
      <c r="C25" t="s">
        <v>54</v>
      </c>
      <c r="E25" s="19">
        <v>3762.88</v>
      </c>
      <c r="F25">
        <f t="shared" si="0"/>
        <v>-283079.62</v>
      </c>
      <c r="G25" t="s">
        <v>70</v>
      </c>
    </row>
    <row r="26" spans="1:8" x14ac:dyDescent="0.25">
      <c r="A26" s="1">
        <v>44571</v>
      </c>
      <c r="B26">
        <v>13449</v>
      </c>
      <c r="C26" t="s">
        <v>111</v>
      </c>
      <c r="E26" s="19">
        <v>11.57</v>
      </c>
      <c r="F26">
        <f t="shared" si="0"/>
        <v>-283091.19</v>
      </c>
      <c r="G26" t="s">
        <v>70</v>
      </c>
    </row>
    <row r="27" spans="1:8" x14ac:dyDescent="0.25">
      <c r="A27" s="12">
        <v>44571</v>
      </c>
      <c r="B27" s="10">
        <v>13450</v>
      </c>
      <c r="C27" s="10" t="s">
        <v>13</v>
      </c>
      <c r="D27" s="10"/>
      <c r="E27" s="13">
        <v>273.18</v>
      </c>
      <c r="F27" s="10">
        <f t="shared" si="0"/>
        <v>-283364.37</v>
      </c>
      <c r="G27" s="10" t="s">
        <v>70</v>
      </c>
    </row>
    <row r="28" spans="1:8" x14ac:dyDescent="0.25">
      <c r="A28" s="12">
        <v>44564</v>
      </c>
      <c r="B28" s="10" t="s">
        <v>112</v>
      </c>
      <c r="C28" s="13" t="s">
        <v>99</v>
      </c>
      <c r="D28" s="10">
        <v>37145.25</v>
      </c>
      <c r="E28" s="13"/>
      <c r="F28" s="10">
        <f>F27+D28-E28</f>
        <v>-246219.12</v>
      </c>
      <c r="G28" s="10" t="s">
        <v>70</v>
      </c>
      <c r="H28" t="s">
        <v>157</v>
      </c>
    </row>
    <row r="29" spans="1:8" x14ac:dyDescent="0.25">
      <c r="A29" s="12">
        <v>44572</v>
      </c>
      <c r="B29" s="10" t="s">
        <v>113</v>
      </c>
      <c r="C29" s="13" t="s">
        <v>101</v>
      </c>
      <c r="D29" s="10">
        <v>45</v>
      </c>
      <c r="E29" s="13"/>
      <c r="F29" s="10">
        <f t="shared" si="0"/>
        <v>-246174.12</v>
      </c>
      <c r="G29" s="10" t="s">
        <v>70</v>
      </c>
    </row>
    <row r="30" spans="1:8" x14ac:dyDescent="0.25">
      <c r="A30" s="12">
        <v>44574</v>
      </c>
      <c r="B30" s="10" t="s">
        <v>115</v>
      </c>
      <c r="C30" s="13" t="s">
        <v>140</v>
      </c>
      <c r="D30" s="10">
        <v>7255.86</v>
      </c>
      <c r="E30" s="13"/>
      <c r="F30" s="10">
        <f t="shared" si="0"/>
        <v>-238918.26</v>
      </c>
      <c r="G30" s="10" t="s">
        <v>70</v>
      </c>
    </row>
    <row r="31" spans="1:8" x14ac:dyDescent="0.25">
      <c r="A31" s="12">
        <v>44574</v>
      </c>
      <c r="B31" s="13" t="s">
        <v>116</v>
      </c>
      <c r="C31" s="13" t="s">
        <v>141</v>
      </c>
      <c r="D31" s="13">
        <v>27266.59</v>
      </c>
      <c r="E31" s="13"/>
      <c r="F31" s="10">
        <f t="shared" si="0"/>
        <v>-211651.67</v>
      </c>
      <c r="G31" s="10" t="s">
        <v>70</v>
      </c>
    </row>
    <row r="32" spans="1:8" x14ac:dyDescent="0.25">
      <c r="A32" s="12">
        <v>44574</v>
      </c>
      <c r="B32" s="13" t="s">
        <v>117</v>
      </c>
      <c r="C32" s="13" t="s">
        <v>142</v>
      </c>
      <c r="D32" s="13">
        <v>85292.55</v>
      </c>
      <c r="E32" s="13"/>
      <c r="F32" s="10">
        <f t="shared" si="0"/>
        <v>-126359.12000000001</v>
      </c>
      <c r="G32" s="10" t="s">
        <v>70</v>
      </c>
    </row>
    <row r="33" spans="1:7" x14ac:dyDescent="0.25">
      <c r="A33" s="12">
        <v>44574</v>
      </c>
      <c r="B33" s="13" t="s">
        <v>118</v>
      </c>
      <c r="C33" s="13" t="s">
        <v>143</v>
      </c>
      <c r="D33" s="13">
        <v>172907.21</v>
      </c>
      <c r="E33" s="13"/>
      <c r="F33" s="10">
        <f t="shared" si="0"/>
        <v>46548.089999999982</v>
      </c>
      <c r="G33" s="10" t="s">
        <v>70</v>
      </c>
    </row>
    <row r="34" spans="1:7" x14ac:dyDescent="0.25">
      <c r="A34" s="12">
        <v>44574</v>
      </c>
      <c r="B34" s="13" t="s">
        <v>119</v>
      </c>
      <c r="C34" s="13" t="s">
        <v>144</v>
      </c>
      <c r="D34" s="13">
        <v>57664.160000000003</v>
      </c>
      <c r="E34" s="13"/>
      <c r="F34" s="10">
        <f t="shared" si="0"/>
        <v>104212.24999999999</v>
      </c>
      <c r="G34" s="10" t="s">
        <v>70</v>
      </c>
    </row>
    <row r="35" spans="1:7" x14ac:dyDescent="0.25">
      <c r="A35" s="12">
        <v>44574</v>
      </c>
      <c r="B35" s="13" t="s">
        <v>120</v>
      </c>
      <c r="C35" s="13" t="s">
        <v>123</v>
      </c>
      <c r="D35" s="13">
        <v>27266.59</v>
      </c>
      <c r="E35" s="13"/>
      <c r="F35" s="10">
        <f t="shared" si="0"/>
        <v>131478.84</v>
      </c>
      <c r="G35" s="10" t="s">
        <v>70</v>
      </c>
    </row>
    <row r="36" spans="1:7" x14ac:dyDescent="0.25">
      <c r="A36" s="12">
        <v>44574</v>
      </c>
      <c r="B36" s="13" t="s">
        <v>121</v>
      </c>
      <c r="C36" s="13" t="s">
        <v>114</v>
      </c>
      <c r="D36" s="13">
        <v>340</v>
      </c>
      <c r="E36" s="13"/>
      <c r="F36" s="10">
        <f t="shared" si="0"/>
        <v>131818.84</v>
      </c>
      <c r="G36" s="10" t="s">
        <v>70</v>
      </c>
    </row>
    <row r="37" spans="1:7" ht="15.75" thickBot="1" x14ac:dyDescent="0.3">
      <c r="A37" s="11">
        <v>44574</v>
      </c>
      <c r="B37" s="14" t="s">
        <v>122</v>
      </c>
      <c r="C37" s="14" t="s">
        <v>74</v>
      </c>
      <c r="D37" s="14">
        <v>5.29</v>
      </c>
      <c r="E37" s="14"/>
      <c r="F37" s="9">
        <f t="shared" si="0"/>
        <v>131824.13</v>
      </c>
      <c r="G37" s="10" t="s">
        <v>70</v>
      </c>
    </row>
    <row r="38" spans="1:7" x14ac:dyDescent="0.25">
      <c r="A38" s="12">
        <v>44599</v>
      </c>
      <c r="B38" s="10">
        <v>13451</v>
      </c>
      <c r="C38" s="13" t="s">
        <v>30</v>
      </c>
      <c r="D38" s="10"/>
      <c r="E38" s="13">
        <v>384.46</v>
      </c>
      <c r="F38" s="10">
        <f t="shared" si="0"/>
        <v>131439.67000000001</v>
      </c>
      <c r="G38" s="13" t="s">
        <v>70</v>
      </c>
    </row>
    <row r="39" spans="1:7" x14ac:dyDescent="0.25">
      <c r="A39" s="12">
        <v>44599</v>
      </c>
      <c r="B39" s="10">
        <v>13452</v>
      </c>
      <c r="C39" s="13" t="s">
        <v>29</v>
      </c>
      <c r="D39" s="10"/>
      <c r="E39" s="13">
        <v>195.35</v>
      </c>
      <c r="F39" s="10">
        <f t="shared" si="0"/>
        <v>131244.32</v>
      </c>
      <c r="G39" s="13" t="s">
        <v>70</v>
      </c>
    </row>
    <row r="40" spans="1:7" x14ac:dyDescent="0.25">
      <c r="A40" s="12">
        <v>44599</v>
      </c>
      <c r="B40" s="10">
        <v>13453</v>
      </c>
      <c r="C40" s="13" t="s">
        <v>124</v>
      </c>
      <c r="D40" s="10"/>
      <c r="E40" s="13">
        <v>57664.160000000003</v>
      </c>
      <c r="F40" s="10">
        <f t="shared" si="0"/>
        <v>73580.160000000003</v>
      </c>
      <c r="G40" s="13" t="s">
        <v>70</v>
      </c>
    </row>
    <row r="41" spans="1:7" x14ac:dyDescent="0.25">
      <c r="A41" s="12">
        <v>44599</v>
      </c>
      <c r="B41" s="13">
        <v>13454</v>
      </c>
      <c r="C41" s="13" t="s">
        <v>104</v>
      </c>
      <c r="D41" s="10"/>
      <c r="E41" s="13">
        <v>325.27999999999997</v>
      </c>
      <c r="F41" s="10">
        <f t="shared" si="0"/>
        <v>73254.880000000005</v>
      </c>
      <c r="G41" s="10" t="s">
        <v>70</v>
      </c>
    </row>
    <row r="42" spans="1:7" x14ac:dyDescent="0.25">
      <c r="A42" s="12">
        <v>44599</v>
      </c>
      <c r="B42" s="13">
        <v>13455</v>
      </c>
      <c r="C42" s="13" t="s">
        <v>30</v>
      </c>
      <c r="D42" s="10"/>
      <c r="E42" s="13">
        <v>316.5</v>
      </c>
      <c r="F42" s="10">
        <f t="shared" si="0"/>
        <v>72938.38</v>
      </c>
      <c r="G42" s="13" t="s">
        <v>70</v>
      </c>
    </row>
    <row r="43" spans="1:7" x14ac:dyDescent="0.25">
      <c r="A43" s="12">
        <v>44599</v>
      </c>
      <c r="B43" s="13">
        <v>13456</v>
      </c>
      <c r="C43" s="13" t="s">
        <v>56</v>
      </c>
      <c r="E43" s="13">
        <v>454.28</v>
      </c>
      <c r="F43" s="10">
        <f t="shared" si="0"/>
        <v>72484.100000000006</v>
      </c>
      <c r="G43" t="s">
        <v>70</v>
      </c>
    </row>
    <row r="44" spans="1:7" x14ac:dyDescent="0.25">
      <c r="A44" s="12">
        <v>44599</v>
      </c>
      <c r="B44" s="13">
        <v>13457</v>
      </c>
      <c r="C44" s="13" t="s">
        <v>56</v>
      </c>
      <c r="E44" s="13">
        <v>63</v>
      </c>
      <c r="F44" s="10">
        <f t="shared" si="0"/>
        <v>72421.100000000006</v>
      </c>
      <c r="G44" t="s">
        <v>70</v>
      </c>
    </row>
    <row r="45" spans="1:7" x14ac:dyDescent="0.25">
      <c r="A45" s="12">
        <v>44599</v>
      </c>
      <c r="B45" s="13">
        <v>13458</v>
      </c>
      <c r="C45" s="13" t="s">
        <v>12</v>
      </c>
      <c r="E45" s="13">
        <v>70.28</v>
      </c>
      <c r="F45" s="10">
        <f t="shared" si="0"/>
        <v>72350.820000000007</v>
      </c>
      <c r="G45" t="s">
        <v>70</v>
      </c>
    </row>
    <row r="46" spans="1:7" x14ac:dyDescent="0.25">
      <c r="A46" s="12">
        <v>44599</v>
      </c>
      <c r="B46" s="13">
        <v>13459</v>
      </c>
      <c r="C46" s="13" t="s">
        <v>65</v>
      </c>
      <c r="E46" s="13">
        <v>691.62</v>
      </c>
      <c r="F46" s="10">
        <f t="shared" si="0"/>
        <v>71659.200000000012</v>
      </c>
      <c r="G46" t="s">
        <v>70</v>
      </c>
    </row>
    <row r="47" spans="1:7" x14ac:dyDescent="0.25">
      <c r="A47" s="12">
        <v>44599</v>
      </c>
      <c r="B47" s="13">
        <v>13460</v>
      </c>
      <c r="C47" s="13" t="s">
        <v>18</v>
      </c>
      <c r="E47" s="13">
        <v>57.16</v>
      </c>
      <c r="F47" s="10">
        <f t="shared" si="0"/>
        <v>71602.040000000008</v>
      </c>
      <c r="G47" t="s">
        <v>70</v>
      </c>
    </row>
    <row r="48" spans="1:7" x14ac:dyDescent="0.25">
      <c r="A48" s="12">
        <v>44599</v>
      </c>
      <c r="B48" s="13">
        <v>13461</v>
      </c>
      <c r="C48" s="13" t="s">
        <v>103</v>
      </c>
      <c r="E48" s="13">
        <v>1617.27</v>
      </c>
      <c r="F48" s="10">
        <f t="shared" si="0"/>
        <v>69984.77</v>
      </c>
      <c r="G48" t="s">
        <v>70</v>
      </c>
    </row>
    <row r="49" spans="1:7" x14ac:dyDescent="0.25">
      <c r="A49" s="12">
        <v>44599</v>
      </c>
      <c r="B49" s="13">
        <v>13462</v>
      </c>
      <c r="C49" s="13" t="s">
        <v>125</v>
      </c>
      <c r="E49" s="13">
        <v>173.21</v>
      </c>
      <c r="F49" s="10">
        <f t="shared" si="0"/>
        <v>69811.56</v>
      </c>
      <c r="G49" t="s">
        <v>70</v>
      </c>
    </row>
    <row r="50" spans="1:7" x14ac:dyDescent="0.25">
      <c r="A50" s="12">
        <v>44599</v>
      </c>
      <c r="B50" s="13">
        <v>13463</v>
      </c>
      <c r="C50" s="13" t="s">
        <v>126</v>
      </c>
      <c r="E50" s="13">
        <v>47.39</v>
      </c>
      <c r="F50" s="10">
        <f t="shared" si="0"/>
        <v>69764.17</v>
      </c>
      <c r="G50" t="s">
        <v>70</v>
      </c>
    </row>
    <row r="51" spans="1:7" x14ac:dyDescent="0.25">
      <c r="A51" s="12">
        <v>44599</v>
      </c>
      <c r="B51" s="13">
        <v>13464</v>
      </c>
      <c r="C51" s="13" t="s">
        <v>127</v>
      </c>
      <c r="E51" s="13">
        <v>2200</v>
      </c>
      <c r="F51" s="10">
        <f t="shared" si="0"/>
        <v>67564.17</v>
      </c>
      <c r="G51" t="s">
        <v>70</v>
      </c>
    </row>
    <row r="52" spans="1:7" x14ac:dyDescent="0.25">
      <c r="A52" s="12">
        <v>44599</v>
      </c>
      <c r="B52" s="13">
        <v>13465</v>
      </c>
      <c r="C52" s="13" t="s">
        <v>128</v>
      </c>
      <c r="E52" s="13">
        <v>11709.9</v>
      </c>
      <c r="F52" s="10">
        <f t="shared" si="0"/>
        <v>55854.27</v>
      </c>
      <c r="G52" t="s">
        <v>70</v>
      </c>
    </row>
    <row r="53" spans="1:7" x14ac:dyDescent="0.25">
      <c r="A53" s="12">
        <v>44599</v>
      </c>
      <c r="B53" s="13">
        <v>13466</v>
      </c>
      <c r="C53" s="13" t="s">
        <v>24</v>
      </c>
      <c r="E53" s="13">
        <v>106.17</v>
      </c>
      <c r="F53" s="10">
        <f t="shared" si="0"/>
        <v>55748.1</v>
      </c>
      <c r="G53" t="s">
        <v>70</v>
      </c>
    </row>
    <row r="54" spans="1:7" x14ac:dyDescent="0.25">
      <c r="A54" s="12">
        <v>44599</v>
      </c>
      <c r="B54" s="13">
        <v>13467</v>
      </c>
      <c r="C54" s="13" t="s">
        <v>105</v>
      </c>
      <c r="E54" s="13">
        <v>565.63</v>
      </c>
      <c r="F54" s="10">
        <f t="shared" si="0"/>
        <v>55182.47</v>
      </c>
      <c r="G54" t="s">
        <v>70</v>
      </c>
    </row>
    <row r="55" spans="1:7" ht="15.75" thickBot="1" x14ac:dyDescent="0.3">
      <c r="A55" s="11">
        <v>44599</v>
      </c>
      <c r="B55" s="14">
        <v>13468</v>
      </c>
      <c r="C55" s="14" t="s">
        <v>30</v>
      </c>
      <c r="D55" s="9"/>
      <c r="E55" s="14">
        <v>14.77</v>
      </c>
      <c r="F55" s="9">
        <f t="shared" si="0"/>
        <v>55167.700000000004</v>
      </c>
      <c r="G55" s="9" t="s">
        <v>70</v>
      </c>
    </row>
    <row r="56" spans="1:7" x14ac:dyDescent="0.25">
      <c r="A56" s="1">
        <v>44606</v>
      </c>
      <c r="B56" t="s">
        <v>134</v>
      </c>
      <c r="C56" s="13" t="s">
        <v>135</v>
      </c>
      <c r="D56">
        <v>13190.74</v>
      </c>
      <c r="F56" s="10">
        <f t="shared" si="0"/>
        <v>68358.44</v>
      </c>
      <c r="G56" t="s">
        <v>70</v>
      </c>
    </row>
    <row r="57" spans="1:7" x14ac:dyDescent="0.25">
      <c r="A57" s="1">
        <v>44606</v>
      </c>
      <c r="B57" t="s">
        <v>130</v>
      </c>
      <c r="C57" s="13" t="s">
        <v>136</v>
      </c>
      <c r="D57">
        <v>56176.480000000003</v>
      </c>
      <c r="F57" s="10">
        <f t="shared" si="0"/>
        <v>124534.92000000001</v>
      </c>
      <c r="G57" t="s">
        <v>70</v>
      </c>
    </row>
    <row r="58" spans="1:7" x14ac:dyDescent="0.25">
      <c r="A58" s="1">
        <v>44606</v>
      </c>
      <c r="B58" t="s">
        <v>131</v>
      </c>
      <c r="C58" s="13" t="s">
        <v>137</v>
      </c>
      <c r="D58">
        <v>156706.88</v>
      </c>
      <c r="F58" s="10">
        <f t="shared" si="0"/>
        <v>281241.80000000005</v>
      </c>
      <c r="G58" t="s">
        <v>70</v>
      </c>
    </row>
    <row r="59" spans="1:7" x14ac:dyDescent="0.25">
      <c r="A59" s="1">
        <v>44606</v>
      </c>
      <c r="B59" t="s">
        <v>132</v>
      </c>
      <c r="C59" s="13" t="s">
        <v>138</v>
      </c>
      <c r="D59">
        <v>314331.28000000003</v>
      </c>
      <c r="F59" s="10">
        <f t="shared" si="0"/>
        <v>595573.08000000007</v>
      </c>
      <c r="G59" t="s">
        <v>70</v>
      </c>
    </row>
    <row r="60" spans="1:7" x14ac:dyDescent="0.25">
      <c r="A60" s="1">
        <v>44606</v>
      </c>
      <c r="B60" t="s">
        <v>133</v>
      </c>
      <c r="C60" s="13" t="s">
        <v>139</v>
      </c>
      <c r="D60">
        <v>104828.75</v>
      </c>
      <c r="F60" s="10">
        <f t="shared" si="0"/>
        <v>700401.83000000007</v>
      </c>
      <c r="G60" t="s">
        <v>70</v>
      </c>
    </row>
    <row r="61" spans="1:7" x14ac:dyDescent="0.25">
      <c r="A61" s="1">
        <v>44593</v>
      </c>
      <c r="B61" t="s">
        <v>145</v>
      </c>
      <c r="C61" s="13" t="s">
        <v>101</v>
      </c>
      <c r="D61">
        <v>35</v>
      </c>
      <c r="F61" s="10">
        <f t="shared" si="0"/>
        <v>700436.83000000007</v>
      </c>
      <c r="G61" t="s">
        <v>70</v>
      </c>
    </row>
    <row r="62" spans="1:7" x14ac:dyDescent="0.25">
      <c r="A62" s="1">
        <v>44593</v>
      </c>
      <c r="B62" t="s">
        <v>146</v>
      </c>
      <c r="C62" s="13" t="s">
        <v>101</v>
      </c>
      <c r="D62">
        <v>1015</v>
      </c>
      <c r="F62" s="10">
        <f t="shared" si="0"/>
        <v>701451.83000000007</v>
      </c>
      <c r="G62" t="s">
        <v>70</v>
      </c>
    </row>
    <row r="63" spans="1:7" x14ac:dyDescent="0.25">
      <c r="A63" s="1">
        <v>44599</v>
      </c>
      <c r="B63" t="s">
        <v>147</v>
      </c>
      <c r="C63" s="13" t="s">
        <v>101</v>
      </c>
      <c r="D63">
        <v>20</v>
      </c>
      <c r="F63" s="10">
        <f t="shared" si="0"/>
        <v>701471.83000000007</v>
      </c>
      <c r="G63" t="s">
        <v>70</v>
      </c>
    </row>
    <row r="64" spans="1:7" x14ac:dyDescent="0.25">
      <c r="A64" s="1">
        <v>44599</v>
      </c>
      <c r="B64">
        <v>13469</v>
      </c>
      <c r="C64" s="13" t="s">
        <v>148</v>
      </c>
      <c r="E64" s="19">
        <v>314331.28000000003</v>
      </c>
      <c r="F64" s="10">
        <f t="shared" si="0"/>
        <v>387140.55000000005</v>
      </c>
      <c r="G64" t="s">
        <v>70</v>
      </c>
    </row>
    <row r="65" spans="1:7" x14ac:dyDescent="0.25">
      <c r="A65" s="1">
        <v>44599</v>
      </c>
      <c r="B65">
        <v>13470</v>
      </c>
      <c r="C65" s="13" t="s">
        <v>124</v>
      </c>
      <c r="E65" s="19">
        <v>104828.75</v>
      </c>
      <c r="F65" s="10">
        <f t="shared" si="0"/>
        <v>282311.80000000005</v>
      </c>
      <c r="G65" t="s">
        <v>70</v>
      </c>
    </row>
    <row r="66" spans="1:7" x14ac:dyDescent="0.25">
      <c r="A66" s="1">
        <v>44599</v>
      </c>
      <c r="B66">
        <v>13471</v>
      </c>
      <c r="C66" s="13" t="s">
        <v>108</v>
      </c>
      <c r="E66" s="19">
        <v>156706.88</v>
      </c>
      <c r="F66" s="10">
        <f t="shared" si="0"/>
        <v>125604.92000000004</v>
      </c>
      <c r="G66" t="s">
        <v>70</v>
      </c>
    </row>
    <row r="67" spans="1:7" x14ac:dyDescent="0.25">
      <c r="A67" s="1">
        <v>44599</v>
      </c>
      <c r="B67">
        <v>13472</v>
      </c>
      <c r="C67" s="13" t="s">
        <v>102</v>
      </c>
      <c r="E67" s="19">
        <v>56176.480000000003</v>
      </c>
      <c r="F67" s="10">
        <f t="shared" si="0"/>
        <v>69428.440000000031</v>
      </c>
      <c r="G67" t="s">
        <v>70</v>
      </c>
    </row>
    <row r="68" spans="1:7" x14ac:dyDescent="0.25">
      <c r="A68" s="1">
        <v>44599</v>
      </c>
      <c r="B68">
        <v>13473</v>
      </c>
      <c r="C68" s="13" t="s">
        <v>110</v>
      </c>
      <c r="E68" s="19">
        <v>13190.74</v>
      </c>
      <c r="F68" s="10">
        <f t="shared" ref="F68" si="1">F67+D68-E68</f>
        <v>56237.700000000033</v>
      </c>
      <c r="G68" t="s">
        <v>70</v>
      </c>
    </row>
    <row r="69" spans="1:7" x14ac:dyDescent="0.25">
      <c r="A69" s="1">
        <v>44599</v>
      </c>
      <c r="B69">
        <v>13474</v>
      </c>
      <c r="C69" s="13" t="s">
        <v>151</v>
      </c>
      <c r="E69" s="19">
        <v>13201.34</v>
      </c>
      <c r="F69" s="10">
        <f>F68+D69-E69</f>
        <v>43036.36000000003</v>
      </c>
      <c r="G69" t="s">
        <v>70</v>
      </c>
    </row>
    <row r="70" spans="1:7" x14ac:dyDescent="0.25">
      <c r="A70" s="1">
        <v>44599</v>
      </c>
      <c r="B70">
        <v>13475</v>
      </c>
      <c r="C70" t="s">
        <v>21</v>
      </c>
      <c r="E70" s="19">
        <v>0</v>
      </c>
      <c r="F70" s="10">
        <f t="shared" ref="F70:F134" si="2">F69+D70-E70</f>
        <v>43036.36000000003</v>
      </c>
    </row>
    <row r="71" spans="1:7" x14ac:dyDescent="0.25">
      <c r="A71" s="1">
        <v>44599</v>
      </c>
      <c r="B71">
        <v>13476</v>
      </c>
      <c r="C71" t="s">
        <v>96</v>
      </c>
      <c r="E71" s="19">
        <v>681.39</v>
      </c>
      <c r="F71" s="10">
        <f t="shared" si="2"/>
        <v>42354.97000000003</v>
      </c>
    </row>
    <row r="72" spans="1:7" x14ac:dyDescent="0.25">
      <c r="A72" s="16">
        <v>44620</v>
      </c>
      <c r="B72" s="15" t="s">
        <v>149</v>
      </c>
      <c r="C72" s="15" t="s">
        <v>74</v>
      </c>
      <c r="D72" s="15">
        <v>6.76</v>
      </c>
      <c r="E72" s="17"/>
      <c r="F72" s="15">
        <f t="shared" si="2"/>
        <v>42361.730000000032</v>
      </c>
      <c r="G72" s="15"/>
    </row>
    <row r="73" spans="1:7" x14ac:dyDescent="0.25">
      <c r="A73" s="1">
        <v>44635</v>
      </c>
      <c r="B73">
        <v>13477</v>
      </c>
      <c r="C73" t="s">
        <v>13</v>
      </c>
      <c r="E73" s="13">
        <v>46.56</v>
      </c>
      <c r="F73" s="10">
        <f t="shared" si="2"/>
        <v>42315.170000000035</v>
      </c>
      <c r="G73" t="s">
        <v>70</v>
      </c>
    </row>
    <row r="74" spans="1:7" x14ac:dyDescent="0.25">
      <c r="A74" s="1">
        <v>44635</v>
      </c>
      <c r="B74">
        <v>13478</v>
      </c>
      <c r="C74" t="s">
        <v>150</v>
      </c>
      <c r="E74" s="13">
        <v>1312</v>
      </c>
      <c r="F74" s="10">
        <f t="shared" si="2"/>
        <v>41003.170000000035</v>
      </c>
      <c r="G74" t="s">
        <v>70</v>
      </c>
    </row>
    <row r="75" spans="1:7" x14ac:dyDescent="0.25">
      <c r="A75" s="1">
        <v>44635</v>
      </c>
      <c r="B75">
        <v>13479</v>
      </c>
      <c r="C75" t="s">
        <v>36</v>
      </c>
      <c r="E75" s="13">
        <v>170</v>
      </c>
      <c r="F75" s="10">
        <f t="shared" si="2"/>
        <v>40833.170000000035</v>
      </c>
      <c r="G75" t="s">
        <v>70</v>
      </c>
    </row>
    <row r="76" spans="1:7" x14ac:dyDescent="0.25">
      <c r="A76" s="1">
        <v>44635</v>
      </c>
      <c r="B76">
        <v>13480</v>
      </c>
      <c r="C76" t="s">
        <v>127</v>
      </c>
      <c r="E76" s="13">
        <v>2200</v>
      </c>
      <c r="F76" s="10">
        <f t="shared" si="2"/>
        <v>38633.170000000035</v>
      </c>
      <c r="G76" t="s">
        <v>70</v>
      </c>
    </row>
    <row r="77" spans="1:7" x14ac:dyDescent="0.25">
      <c r="A77" s="1">
        <v>44635</v>
      </c>
      <c r="B77">
        <v>13481</v>
      </c>
      <c r="C77" t="s">
        <v>12</v>
      </c>
      <c r="E77" s="13">
        <v>73.819999999999993</v>
      </c>
      <c r="F77" s="10">
        <f t="shared" si="2"/>
        <v>38559.350000000035</v>
      </c>
      <c r="G77" t="s">
        <v>70</v>
      </c>
    </row>
    <row r="78" spans="1:7" x14ac:dyDescent="0.25">
      <c r="A78" s="1">
        <v>44635</v>
      </c>
      <c r="B78">
        <v>13482</v>
      </c>
      <c r="C78" t="s">
        <v>95</v>
      </c>
      <c r="E78" s="13">
        <v>11594.47</v>
      </c>
      <c r="F78" s="10">
        <f t="shared" si="2"/>
        <v>26964.880000000034</v>
      </c>
      <c r="G78" t="s">
        <v>70</v>
      </c>
    </row>
    <row r="79" spans="1:7" x14ac:dyDescent="0.25">
      <c r="A79" s="1">
        <v>44635</v>
      </c>
      <c r="B79">
        <v>13483</v>
      </c>
      <c r="C79" t="s">
        <v>94</v>
      </c>
      <c r="E79" s="13">
        <v>750</v>
      </c>
      <c r="F79" s="10">
        <f t="shared" si="2"/>
        <v>26214.880000000034</v>
      </c>
      <c r="G79" t="s">
        <v>70</v>
      </c>
    </row>
    <row r="80" spans="1:7" x14ac:dyDescent="0.25">
      <c r="A80" s="1">
        <v>44635</v>
      </c>
      <c r="B80">
        <v>13484</v>
      </c>
      <c r="C80" t="s">
        <v>18</v>
      </c>
      <c r="E80" s="13">
        <v>599.12</v>
      </c>
      <c r="F80" s="10">
        <f t="shared" si="2"/>
        <v>25615.760000000035</v>
      </c>
      <c r="G80" t="s">
        <v>70</v>
      </c>
    </row>
    <row r="81" spans="1:7" x14ac:dyDescent="0.25">
      <c r="A81" s="1">
        <v>44635</v>
      </c>
      <c r="B81">
        <v>13485</v>
      </c>
      <c r="C81" t="s">
        <v>18</v>
      </c>
      <c r="E81" s="13">
        <v>535.66</v>
      </c>
      <c r="F81" s="10">
        <f t="shared" si="2"/>
        <v>25080.100000000035</v>
      </c>
      <c r="G81" t="s">
        <v>70</v>
      </c>
    </row>
    <row r="82" spans="1:7" x14ac:dyDescent="0.25">
      <c r="A82" s="1">
        <v>44635</v>
      </c>
      <c r="B82">
        <v>13486</v>
      </c>
      <c r="C82" t="s">
        <v>10</v>
      </c>
      <c r="E82" s="13">
        <v>37.799999999999997</v>
      </c>
      <c r="F82" s="10">
        <f t="shared" si="2"/>
        <v>25042.300000000036</v>
      </c>
      <c r="G82" t="s">
        <v>70</v>
      </c>
    </row>
    <row r="83" spans="1:7" x14ac:dyDescent="0.25">
      <c r="A83" s="1">
        <v>44635</v>
      </c>
      <c r="B83">
        <v>13487</v>
      </c>
      <c r="C83" t="s">
        <v>94</v>
      </c>
      <c r="E83" s="13">
        <v>990</v>
      </c>
      <c r="F83" s="10">
        <f t="shared" si="2"/>
        <v>24052.300000000036</v>
      </c>
      <c r="G83" t="s">
        <v>70</v>
      </c>
    </row>
    <row r="84" spans="1:7" x14ac:dyDescent="0.25">
      <c r="A84" s="1">
        <v>44635</v>
      </c>
      <c r="B84">
        <v>13488</v>
      </c>
      <c r="C84" t="s">
        <v>56</v>
      </c>
      <c r="E84" s="13">
        <v>305.10000000000002</v>
      </c>
      <c r="F84" s="10">
        <f t="shared" si="2"/>
        <v>23747.200000000037</v>
      </c>
      <c r="G84" t="s">
        <v>70</v>
      </c>
    </row>
    <row r="85" spans="1:7" x14ac:dyDescent="0.25">
      <c r="A85" s="1">
        <v>44635</v>
      </c>
      <c r="B85">
        <v>13489</v>
      </c>
      <c r="C85" t="s">
        <v>30</v>
      </c>
      <c r="E85" s="13">
        <v>14.77</v>
      </c>
      <c r="F85" s="10">
        <f t="shared" si="2"/>
        <v>23732.430000000037</v>
      </c>
      <c r="G85" t="s">
        <v>70</v>
      </c>
    </row>
    <row r="86" spans="1:7" x14ac:dyDescent="0.25">
      <c r="A86" s="1">
        <v>44635</v>
      </c>
      <c r="B86">
        <v>13490</v>
      </c>
      <c r="C86" t="s">
        <v>96</v>
      </c>
      <c r="E86" s="13">
        <v>623.78</v>
      </c>
      <c r="F86" s="10">
        <f t="shared" si="2"/>
        <v>23108.650000000038</v>
      </c>
      <c r="G86" t="s">
        <v>70</v>
      </c>
    </row>
    <row r="87" spans="1:7" x14ac:dyDescent="0.25">
      <c r="A87" s="1">
        <v>44635</v>
      </c>
      <c r="B87">
        <v>13491</v>
      </c>
      <c r="C87" t="s">
        <v>96</v>
      </c>
      <c r="E87" s="13">
        <v>10.79</v>
      </c>
      <c r="F87" s="10">
        <f t="shared" si="2"/>
        <v>23097.860000000037</v>
      </c>
      <c r="G87" t="s">
        <v>70</v>
      </c>
    </row>
    <row r="88" spans="1:7" x14ac:dyDescent="0.25">
      <c r="A88" s="1">
        <v>44635</v>
      </c>
      <c r="B88">
        <v>13492</v>
      </c>
      <c r="C88" t="s">
        <v>30</v>
      </c>
      <c r="E88" s="13">
        <v>384.45</v>
      </c>
      <c r="F88" s="10">
        <f t="shared" si="2"/>
        <v>22713.410000000036</v>
      </c>
      <c r="G88" t="s">
        <v>70</v>
      </c>
    </row>
    <row r="89" spans="1:7" x14ac:dyDescent="0.25">
      <c r="A89" s="1">
        <v>44635</v>
      </c>
      <c r="B89">
        <v>13493</v>
      </c>
      <c r="C89" t="s">
        <v>25</v>
      </c>
      <c r="E89" s="13">
        <v>132.33000000000001</v>
      </c>
      <c r="F89" s="10">
        <f t="shared" si="2"/>
        <v>22581.080000000034</v>
      </c>
      <c r="G89" t="s">
        <v>70</v>
      </c>
    </row>
    <row r="90" spans="1:7" x14ac:dyDescent="0.25">
      <c r="A90" s="1">
        <v>44635</v>
      </c>
      <c r="B90">
        <v>13494</v>
      </c>
      <c r="C90" t="s">
        <v>29</v>
      </c>
      <c r="E90" s="13">
        <v>132.34</v>
      </c>
      <c r="F90" s="10">
        <f t="shared" si="2"/>
        <v>22448.740000000034</v>
      </c>
      <c r="G90" t="s">
        <v>70</v>
      </c>
    </row>
    <row r="91" spans="1:7" x14ac:dyDescent="0.25">
      <c r="A91" s="1">
        <v>44635</v>
      </c>
      <c r="B91">
        <v>13495</v>
      </c>
      <c r="C91" t="s">
        <v>104</v>
      </c>
      <c r="E91" s="13">
        <v>262.25</v>
      </c>
      <c r="F91" s="10">
        <f t="shared" si="2"/>
        <v>22186.490000000034</v>
      </c>
      <c r="G91" t="s">
        <v>70</v>
      </c>
    </row>
    <row r="92" spans="1:7" x14ac:dyDescent="0.25">
      <c r="A92" s="1">
        <v>44635</v>
      </c>
      <c r="B92">
        <v>13496</v>
      </c>
      <c r="C92" t="s">
        <v>56</v>
      </c>
      <c r="E92" s="13">
        <v>454.29</v>
      </c>
      <c r="F92" s="10">
        <f t="shared" si="2"/>
        <v>21732.200000000033</v>
      </c>
      <c r="G92" t="s">
        <v>70</v>
      </c>
    </row>
    <row r="93" spans="1:7" x14ac:dyDescent="0.25">
      <c r="A93" s="1">
        <v>44635</v>
      </c>
      <c r="B93">
        <v>13497</v>
      </c>
      <c r="C93" t="s">
        <v>105</v>
      </c>
      <c r="E93" s="13">
        <v>664.24</v>
      </c>
      <c r="F93" s="10">
        <f t="shared" si="2"/>
        <v>21067.960000000032</v>
      </c>
      <c r="G93" t="s">
        <v>70</v>
      </c>
    </row>
    <row r="94" spans="1:7" x14ac:dyDescent="0.25">
      <c r="A94" s="1">
        <v>44635</v>
      </c>
      <c r="B94">
        <v>13498</v>
      </c>
      <c r="C94" t="s">
        <v>24</v>
      </c>
      <c r="E94" s="13">
        <v>8</v>
      </c>
      <c r="F94" s="10">
        <f t="shared" si="2"/>
        <v>21059.960000000032</v>
      </c>
      <c r="G94" t="s">
        <v>70</v>
      </c>
    </row>
    <row r="95" spans="1:7" x14ac:dyDescent="0.25">
      <c r="A95" s="1">
        <v>44635</v>
      </c>
      <c r="B95">
        <v>13499</v>
      </c>
      <c r="C95" t="s">
        <v>47</v>
      </c>
      <c r="E95" s="13">
        <v>153</v>
      </c>
      <c r="F95" s="10">
        <f t="shared" si="2"/>
        <v>20906.960000000032</v>
      </c>
      <c r="G95" t="s">
        <v>70</v>
      </c>
    </row>
    <row r="96" spans="1:7" x14ac:dyDescent="0.25">
      <c r="A96" s="1">
        <v>44635</v>
      </c>
      <c r="B96">
        <v>13500</v>
      </c>
      <c r="C96" t="s">
        <v>48</v>
      </c>
      <c r="E96" s="13">
        <v>153</v>
      </c>
      <c r="F96" s="10">
        <f t="shared" si="2"/>
        <v>20753.960000000032</v>
      </c>
      <c r="G96" t="s">
        <v>70</v>
      </c>
    </row>
    <row r="97" spans="1:7" x14ac:dyDescent="0.25">
      <c r="A97" s="12">
        <v>44635</v>
      </c>
      <c r="B97" s="10">
        <v>13501</v>
      </c>
      <c r="C97" s="10" t="s">
        <v>53</v>
      </c>
      <c r="D97" s="10"/>
      <c r="E97" s="13">
        <v>153.5</v>
      </c>
      <c r="F97" s="10">
        <f t="shared" si="2"/>
        <v>20600.460000000032</v>
      </c>
      <c r="G97" t="s">
        <v>70</v>
      </c>
    </row>
    <row r="98" spans="1:7" x14ac:dyDescent="0.25">
      <c r="A98" s="1">
        <v>44650</v>
      </c>
      <c r="B98" t="s">
        <v>152</v>
      </c>
      <c r="C98" s="13" t="s">
        <v>101</v>
      </c>
      <c r="D98">
        <v>70</v>
      </c>
      <c r="F98" s="10">
        <f t="shared" si="2"/>
        <v>20670.460000000032</v>
      </c>
    </row>
    <row r="99" spans="1:7" x14ac:dyDescent="0.25">
      <c r="A99" s="16">
        <v>44651</v>
      </c>
      <c r="B99" s="15" t="s">
        <v>153</v>
      </c>
      <c r="C99" s="17" t="s">
        <v>74</v>
      </c>
      <c r="D99" s="15">
        <v>4.1100000000000003</v>
      </c>
      <c r="E99" s="17"/>
      <c r="F99" s="15">
        <f t="shared" si="2"/>
        <v>20674.570000000032</v>
      </c>
    </row>
    <row r="100" spans="1:7" x14ac:dyDescent="0.25">
      <c r="A100" s="12">
        <v>44635</v>
      </c>
      <c r="B100" s="13">
        <v>13502</v>
      </c>
      <c r="C100" s="13" t="s">
        <v>150</v>
      </c>
      <c r="D100" s="10"/>
      <c r="E100" s="13">
        <v>8043</v>
      </c>
      <c r="F100" s="10">
        <f t="shared" si="2"/>
        <v>12631.570000000032</v>
      </c>
      <c r="G100" t="s">
        <v>70</v>
      </c>
    </row>
    <row r="101" spans="1:7" x14ac:dyDescent="0.25">
      <c r="A101" s="1">
        <v>44668</v>
      </c>
      <c r="B101" s="13">
        <v>13503</v>
      </c>
      <c r="C101" s="13" t="s">
        <v>30</v>
      </c>
      <c r="E101" s="13">
        <v>14.77</v>
      </c>
      <c r="F101" s="10">
        <f t="shared" si="2"/>
        <v>12616.800000000032</v>
      </c>
      <c r="G101" t="s">
        <v>70</v>
      </c>
    </row>
    <row r="102" spans="1:7" x14ac:dyDescent="0.25">
      <c r="A102" s="1">
        <v>44668</v>
      </c>
      <c r="B102" s="13">
        <v>13504</v>
      </c>
      <c r="C102" s="13" t="s">
        <v>48</v>
      </c>
      <c r="E102" s="13">
        <v>236.5</v>
      </c>
      <c r="F102" s="10">
        <f t="shared" si="2"/>
        <v>12380.300000000032</v>
      </c>
      <c r="G102" t="s">
        <v>70</v>
      </c>
    </row>
    <row r="103" spans="1:7" x14ac:dyDescent="0.25">
      <c r="A103" s="1">
        <v>44668</v>
      </c>
      <c r="B103" s="13">
        <v>13505</v>
      </c>
      <c r="C103" s="13" t="s">
        <v>47</v>
      </c>
      <c r="E103" s="13">
        <v>236.5</v>
      </c>
      <c r="F103" s="10">
        <f t="shared" si="2"/>
        <v>12143.800000000032</v>
      </c>
      <c r="G103" t="s">
        <v>70</v>
      </c>
    </row>
    <row r="104" spans="1:7" x14ac:dyDescent="0.25">
      <c r="A104" s="1">
        <v>44668</v>
      </c>
      <c r="B104" s="13">
        <v>13506</v>
      </c>
      <c r="C104" s="13" t="s">
        <v>160</v>
      </c>
      <c r="E104" s="13">
        <v>215</v>
      </c>
      <c r="F104" s="10">
        <f t="shared" si="2"/>
        <v>11928.800000000032</v>
      </c>
    </row>
    <row r="105" spans="1:7" x14ac:dyDescent="0.25">
      <c r="A105" s="1">
        <v>44668</v>
      </c>
      <c r="B105" s="13">
        <v>13507</v>
      </c>
      <c r="C105" s="13" t="s">
        <v>154</v>
      </c>
      <c r="E105" s="13">
        <v>944.14</v>
      </c>
      <c r="F105" s="10">
        <f t="shared" si="2"/>
        <v>10984.660000000033</v>
      </c>
    </row>
    <row r="106" spans="1:7" x14ac:dyDescent="0.25">
      <c r="A106" s="1">
        <v>44668</v>
      </c>
      <c r="B106" s="13">
        <v>13508</v>
      </c>
      <c r="C106" s="13" t="s">
        <v>54</v>
      </c>
      <c r="E106" s="13">
        <v>2468.96</v>
      </c>
      <c r="F106" s="10">
        <f t="shared" si="2"/>
        <v>8515.7000000000335</v>
      </c>
      <c r="G106" t="s">
        <v>70</v>
      </c>
    </row>
    <row r="107" spans="1:7" x14ac:dyDescent="0.25">
      <c r="A107" s="1">
        <v>44668</v>
      </c>
      <c r="B107" s="13">
        <v>13509</v>
      </c>
      <c r="C107" s="13" t="s">
        <v>155</v>
      </c>
      <c r="E107" s="13">
        <v>49.99</v>
      </c>
      <c r="F107" s="10">
        <f t="shared" si="2"/>
        <v>8465.7100000000337</v>
      </c>
      <c r="G107" t="s">
        <v>70</v>
      </c>
    </row>
    <row r="108" spans="1:7" x14ac:dyDescent="0.25">
      <c r="A108" s="1">
        <v>44668</v>
      </c>
      <c r="B108" s="13">
        <v>13510</v>
      </c>
      <c r="C108" s="13" t="s">
        <v>10</v>
      </c>
      <c r="E108" s="13">
        <v>135.08000000000001</v>
      </c>
      <c r="F108" s="10">
        <f t="shared" si="2"/>
        <v>8330.6300000000338</v>
      </c>
      <c r="G108" t="s">
        <v>70</v>
      </c>
    </row>
    <row r="109" spans="1:7" x14ac:dyDescent="0.25">
      <c r="A109" s="1">
        <v>44668</v>
      </c>
      <c r="B109" s="13">
        <v>13511</v>
      </c>
      <c r="C109" s="13" t="s">
        <v>18</v>
      </c>
      <c r="E109" s="13">
        <v>64.45</v>
      </c>
      <c r="F109" s="10">
        <f t="shared" si="2"/>
        <v>8266.180000000033</v>
      </c>
      <c r="G109" t="s">
        <v>70</v>
      </c>
    </row>
    <row r="110" spans="1:7" x14ac:dyDescent="0.25">
      <c r="A110" s="1">
        <v>44668</v>
      </c>
      <c r="B110" s="13">
        <v>13512</v>
      </c>
      <c r="C110" s="13" t="s">
        <v>106</v>
      </c>
      <c r="E110" s="13">
        <v>1371.24</v>
      </c>
      <c r="F110" s="10">
        <f t="shared" si="2"/>
        <v>6894.9400000000333</v>
      </c>
    </row>
    <row r="111" spans="1:7" x14ac:dyDescent="0.25">
      <c r="A111" s="1">
        <v>44668</v>
      </c>
      <c r="B111" s="13">
        <v>13513</v>
      </c>
      <c r="C111" s="13" t="s">
        <v>56</v>
      </c>
      <c r="E111" s="13">
        <v>243.51</v>
      </c>
      <c r="F111" s="10">
        <f t="shared" si="2"/>
        <v>6651.430000000033</v>
      </c>
      <c r="G111" t="s">
        <v>70</v>
      </c>
    </row>
    <row r="112" spans="1:7" x14ac:dyDescent="0.25">
      <c r="A112" s="1">
        <v>44668</v>
      </c>
      <c r="B112" s="13">
        <v>13514</v>
      </c>
      <c r="C112" s="13" t="s">
        <v>103</v>
      </c>
      <c r="E112" s="13">
        <v>2201.4699999999998</v>
      </c>
      <c r="F112" s="10">
        <f t="shared" si="2"/>
        <v>4449.9600000000337</v>
      </c>
    </row>
    <row r="113" spans="1:8" x14ac:dyDescent="0.25">
      <c r="A113" s="1">
        <v>44668</v>
      </c>
      <c r="B113" s="13">
        <v>13515</v>
      </c>
      <c r="C113" s="13" t="s">
        <v>56</v>
      </c>
      <c r="E113" s="13">
        <v>454.29</v>
      </c>
      <c r="F113" s="10">
        <f t="shared" si="2"/>
        <v>3995.6700000000337</v>
      </c>
      <c r="G113" t="s">
        <v>70</v>
      </c>
    </row>
    <row r="114" spans="1:8" x14ac:dyDescent="0.25">
      <c r="A114" s="1">
        <v>44668</v>
      </c>
      <c r="B114" s="13">
        <v>13516</v>
      </c>
      <c r="C114" s="13" t="s">
        <v>25</v>
      </c>
      <c r="E114" s="13">
        <v>132.32</v>
      </c>
      <c r="F114" s="10">
        <f t="shared" si="2"/>
        <v>3863.3500000000336</v>
      </c>
      <c r="G114" t="s">
        <v>70</v>
      </c>
    </row>
    <row r="115" spans="1:8" x14ac:dyDescent="0.25">
      <c r="A115" s="1">
        <v>44668</v>
      </c>
      <c r="B115" s="13">
        <v>13517</v>
      </c>
      <c r="C115" s="13" t="s">
        <v>29</v>
      </c>
      <c r="E115" s="13">
        <v>132.32</v>
      </c>
      <c r="F115" s="10">
        <f t="shared" si="2"/>
        <v>3731.0300000000334</v>
      </c>
      <c r="G115" t="s">
        <v>70</v>
      </c>
    </row>
    <row r="116" spans="1:8" x14ac:dyDescent="0.25">
      <c r="A116" s="1">
        <v>44668</v>
      </c>
      <c r="B116" s="13">
        <v>13518</v>
      </c>
      <c r="C116" s="13" t="s">
        <v>104</v>
      </c>
      <c r="E116" s="13">
        <v>262.24</v>
      </c>
      <c r="F116" s="10">
        <f t="shared" si="2"/>
        <v>3468.7900000000336</v>
      </c>
      <c r="G116" t="s">
        <v>70</v>
      </c>
    </row>
    <row r="117" spans="1:8" x14ac:dyDescent="0.25">
      <c r="A117" s="1">
        <v>44668</v>
      </c>
      <c r="B117" s="13">
        <v>13519</v>
      </c>
      <c r="C117" s="13" t="s">
        <v>30</v>
      </c>
      <c r="E117" s="13">
        <v>384.45</v>
      </c>
      <c r="F117" s="10">
        <f t="shared" si="2"/>
        <v>3084.3400000000338</v>
      </c>
      <c r="G117" t="s">
        <v>70</v>
      </c>
    </row>
    <row r="118" spans="1:8" x14ac:dyDescent="0.25">
      <c r="A118" s="1">
        <v>44668</v>
      </c>
      <c r="B118" s="13">
        <v>13520</v>
      </c>
      <c r="C118" s="13" t="s">
        <v>96</v>
      </c>
      <c r="E118" s="13">
        <v>403.57</v>
      </c>
      <c r="F118" s="10">
        <f t="shared" si="2"/>
        <v>2680.7700000000336</v>
      </c>
      <c r="G118" t="s">
        <v>70</v>
      </c>
    </row>
    <row r="119" spans="1:8" x14ac:dyDescent="0.25">
      <c r="A119" s="1">
        <v>44668</v>
      </c>
      <c r="B119" s="13">
        <v>13521</v>
      </c>
      <c r="C119" s="13" t="s">
        <v>96</v>
      </c>
      <c r="E119" s="13">
        <v>20</v>
      </c>
      <c r="F119" s="10">
        <f t="shared" si="2"/>
        <v>2660.7700000000336</v>
      </c>
      <c r="G119" t="s">
        <v>70</v>
      </c>
    </row>
    <row r="120" spans="1:8" x14ac:dyDescent="0.25">
      <c r="A120" s="1">
        <v>44668</v>
      </c>
      <c r="B120" s="13">
        <v>13522</v>
      </c>
      <c r="C120" s="13" t="s">
        <v>105</v>
      </c>
      <c r="E120" s="13">
        <v>395.95</v>
      </c>
      <c r="F120" s="10">
        <f t="shared" si="2"/>
        <v>2264.8200000000338</v>
      </c>
      <c r="G120" t="s">
        <v>70</v>
      </c>
      <c r="H120">
        <v>395.95</v>
      </c>
    </row>
    <row r="121" spans="1:8" x14ac:dyDescent="0.25">
      <c r="A121" s="1">
        <v>44668</v>
      </c>
      <c r="B121" s="13">
        <v>13523</v>
      </c>
      <c r="C121" s="13" t="s">
        <v>105</v>
      </c>
      <c r="E121" s="13">
        <v>27.83</v>
      </c>
      <c r="F121" s="10">
        <f t="shared" si="2"/>
        <v>2236.9900000000339</v>
      </c>
      <c r="G121" t="s">
        <v>70</v>
      </c>
    </row>
    <row r="122" spans="1:8" x14ac:dyDescent="0.25">
      <c r="A122" s="1">
        <v>44655</v>
      </c>
      <c r="B122" t="s">
        <v>156</v>
      </c>
      <c r="C122" s="13" t="s">
        <v>99</v>
      </c>
      <c r="D122">
        <v>37145.25</v>
      </c>
      <c r="F122" s="10">
        <f t="shared" si="2"/>
        <v>39382.240000000034</v>
      </c>
    </row>
    <row r="123" spans="1:8" x14ac:dyDescent="0.25">
      <c r="A123" s="12">
        <v>44665</v>
      </c>
      <c r="B123" s="12" t="s">
        <v>158</v>
      </c>
      <c r="C123" s="13" t="s">
        <v>123</v>
      </c>
      <c r="D123" s="10">
        <v>56176.480000000003</v>
      </c>
      <c r="E123" s="13"/>
      <c r="F123" s="10">
        <f t="shared" si="2"/>
        <v>95558.72000000003</v>
      </c>
    </row>
    <row r="124" spans="1:8" x14ac:dyDescent="0.25">
      <c r="A124" s="16">
        <v>44680</v>
      </c>
      <c r="B124" s="16" t="s">
        <v>159</v>
      </c>
      <c r="C124" s="17" t="s">
        <v>74</v>
      </c>
      <c r="D124" s="15">
        <v>4.1399999999999997</v>
      </c>
      <c r="E124" s="17"/>
      <c r="F124" s="15">
        <f t="shared" si="2"/>
        <v>95562.86000000003</v>
      </c>
    </row>
    <row r="125" spans="1:8" x14ac:dyDescent="0.25">
      <c r="A125" s="1">
        <v>44690</v>
      </c>
      <c r="B125" s="13">
        <v>13524</v>
      </c>
      <c r="C125" s="13" t="s">
        <v>55</v>
      </c>
      <c r="E125" s="19">
        <v>485</v>
      </c>
      <c r="F125" s="10">
        <f t="shared" si="2"/>
        <v>95077.86000000003</v>
      </c>
    </row>
    <row r="126" spans="1:8" x14ac:dyDescent="0.25">
      <c r="A126" s="1">
        <v>44690</v>
      </c>
      <c r="B126" s="13">
        <v>13525</v>
      </c>
      <c r="C126" s="13" t="s">
        <v>12</v>
      </c>
      <c r="E126" s="19">
        <v>131.31</v>
      </c>
      <c r="F126" s="10">
        <f t="shared" si="2"/>
        <v>94946.550000000032</v>
      </c>
    </row>
    <row r="127" spans="1:8" x14ac:dyDescent="0.25">
      <c r="A127" s="1">
        <v>44690</v>
      </c>
      <c r="B127" s="13">
        <v>13526</v>
      </c>
      <c r="C127" s="13" t="s">
        <v>108</v>
      </c>
      <c r="E127" s="19">
        <v>153.94</v>
      </c>
      <c r="F127" s="10">
        <f t="shared" si="2"/>
        <v>94792.61000000003</v>
      </c>
    </row>
    <row r="128" spans="1:8" x14ac:dyDescent="0.25">
      <c r="A128" s="1">
        <v>44690</v>
      </c>
      <c r="B128" s="13">
        <v>13.526999999999999</v>
      </c>
      <c r="C128" s="13" t="s">
        <v>54</v>
      </c>
      <c r="E128" s="19">
        <v>2503.44</v>
      </c>
      <c r="F128" s="10">
        <f t="shared" si="2"/>
        <v>92289.170000000027</v>
      </c>
    </row>
    <row r="129" spans="1:6" x14ac:dyDescent="0.25">
      <c r="A129" s="1">
        <v>44690</v>
      </c>
      <c r="B129" s="13">
        <v>13528</v>
      </c>
      <c r="C129" s="13" t="s">
        <v>30</v>
      </c>
      <c r="E129" s="19">
        <v>14.77</v>
      </c>
      <c r="F129" s="10">
        <f t="shared" si="2"/>
        <v>92274.400000000023</v>
      </c>
    </row>
    <row r="130" spans="1:6" x14ac:dyDescent="0.25">
      <c r="A130" s="1">
        <v>44690</v>
      </c>
      <c r="B130" s="13">
        <v>13529</v>
      </c>
      <c r="C130" s="13" t="s">
        <v>18</v>
      </c>
      <c r="E130" s="19">
        <v>925.62</v>
      </c>
      <c r="F130" s="10">
        <f t="shared" si="2"/>
        <v>91348.780000000028</v>
      </c>
    </row>
    <row r="131" spans="1:6" x14ac:dyDescent="0.25">
      <c r="A131" s="1">
        <v>44690</v>
      </c>
      <c r="B131" s="13">
        <v>13530</v>
      </c>
      <c r="C131" s="13" t="s">
        <v>96</v>
      </c>
      <c r="E131" s="19">
        <v>243.02</v>
      </c>
      <c r="F131" s="10">
        <f t="shared" si="2"/>
        <v>91105.760000000024</v>
      </c>
    </row>
    <row r="132" spans="1:6" x14ac:dyDescent="0.25">
      <c r="A132" s="1">
        <v>44690</v>
      </c>
      <c r="B132" s="13">
        <v>13531</v>
      </c>
      <c r="C132" s="13" t="s">
        <v>96</v>
      </c>
      <c r="E132" s="19">
        <v>96.86</v>
      </c>
      <c r="F132" s="10">
        <f t="shared" si="2"/>
        <v>91008.900000000023</v>
      </c>
    </row>
    <row r="133" spans="1:6" x14ac:dyDescent="0.25">
      <c r="A133" s="1">
        <v>44690</v>
      </c>
      <c r="B133" s="13">
        <v>13532</v>
      </c>
      <c r="C133" s="13" t="s">
        <v>105</v>
      </c>
      <c r="E133" s="19">
        <v>36.54</v>
      </c>
      <c r="F133" s="10">
        <f t="shared" si="2"/>
        <v>90972.36000000003</v>
      </c>
    </row>
    <row r="134" spans="1:6" x14ac:dyDescent="0.25">
      <c r="A134" s="1">
        <v>44690</v>
      </c>
      <c r="B134" s="13">
        <v>13533</v>
      </c>
      <c r="C134" s="13" t="s">
        <v>105</v>
      </c>
      <c r="E134" s="19">
        <v>848.46</v>
      </c>
      <c r="F134" s="10">
        <f t="shared" si="2"/>
        <v>90123.900000000023</v>
      </c>
    </row>
    <row r="135" spans="1:6" x14ac:dyDescent="0.25">
      <c r="A135" s="1">
        <v>44690</v>
      </c>
      <c r="B135" s="13">
        <v>13534</v>
      </c>
      <c r="C135" s="13" t="s">
        <v>104</v>
      </c>
      <c r="E135" s="19">
        <v>451.33</v>
      </c>
      <c r="F135" s="10">
        <f t="shared" ref="F135:F203" si="3">F134+D135-E135</f>
        <v>89672.570000000022</v>
      </c>
    </row>
    <row r="136" spans="1:6" x14ac:dyDescent="0.25">
      <c r="A136" s="1">
        <v>44690</v>
      </c>
      <c r="B136" s="13">
        <v>13535</v>
      </c>
      <c r="C136" s="13" t="s">
        <v>104</v>
      </c>
      <c r="E136" s="19">
        <v>10.44</v>
      </c>
      <c r="F136" s="10">
        <f t="shared" si="3"/>
        <v>89662.130000000019</v>
      </c>
    </row>
    <row r="137" spans="1:6" x14ac:dyDescent="0.25">
      <c r="A137" s="1">
        <v>44690</v>
      </c>
      <c r="B137" s="13">
        <v>13536</v>
      </c>
      <c r="C137" s="13" t="s">
        <v>25</v>
      </c>
      <c r="E137" s="19">
        <v>229.3</v>
      </c>
      <c r="F137" s="10">
        <f t="shared" si="3"/>
        <v>89432.830000000016</v>
      </c>
    </row>
    <row r="138" spans="1:6" x14ac:dyDescent="0.25">
      <c r="A138" s="1">
        <v>44690</v>
      </c>
      <c r="B138" s="13">
        <v>13537</v>
      </c>
      <c r="C138" s="13" t="s">
        <v>25</v>
      </c>
      <c r="E138" s="19">
        <v>26.68</v>
      </c>
      <c r="F138" s="10">
        <f t="shared" si="3"/>
        <v>89406.150000000023</v>
      </c>
    </row>
    <row r="139" spans="1:6" x14ac:dyDescent="0.25">
      <c r="A139" s="1">
        <v>44690</v>
      </c>
      <c r="B139" s="13">
        <v>13538</v>
      </c>
      <c r="C139" s="13" t="s">
        <v>29</v>
      </c>
      <c r="E139" s="19">
        <v>132.33000000000001</v>
      </c>
      <c r="F139" s="10">
        <f t="shared" si="3"/>
        <v>89273.820000000022</v>
      </c>
    </row>
    <row r="140" spans="1:6" x14ac:dyDescent="0.25">
      <c r="A140" s="1">
        <v>44690</v>
      </c>
      <c r="B140" s="13">
        <v>13539</v>
      </c>
      <c r="C140" s="13" t="s">
        <v>30</v>
      </c>
      <c r="E140" s="19">
        <v>384.46</v>
      </c>
      <c r="F140" s="10">
        <f t="shared" si="3"/>
        <v>88889.360000000015</v>
      </c>
    </row>
    <row r="141" spans="1:6" x14ac:dyDescent="0.25">
      <c r="A141" s="1">
        <v>44690</v>
      </c>
      <c r="B141" s="13">
        <v>13540</v>
      </c>
      <c r="C141" s="13" t="s">
        <v>56</v>
      </c>
      <c r="E141" s="19">
        <v>454.29</v>
      </c>
      <c r="F141" s="10">
        <f t="shared" si="3"/>
        <v>88435.070000000022</v>
      </c>
    </row>
    <row r="142" spans="1:6" x14ac:dyDescent="0.25">
      <c r="A142" s="1">
        <v>44683</v>
      </c>
      <c r="B142" t="s">
        <v>164</v>
      </c>
      <c r="C142" s="13" t="s">
        <v>99</v>
      </c>
      <c r="D142">
        <v>248.08</v>
      </c>
      <c r="F142" s="10">
        <f t="shared" si="3"/>
        <v>88683.150000000023</v>
      </c>
    </row>
    <row r="143" spans="1:6" x14ac:dyDescent="0.25">
      <c r="A143" s="1">
        <v>44704</v>
      </c>
      <c r="B143" t="s">
        <v>165</v>
      </c>
      <c r="C143" s="13"/>
      <c r="D143">
        <v>49.58</v>
      </c>
      <c r="F143" s="10">
        <f t="shared" si="3"/>
        <v>88732.730000000025</v>
      </c>
    </row>
    <row r="144" spans="1:6" x14ac:dyDescent="0.25">
      <c r="A144" s="1">
        <v>44704</v>
      </c>
      <c r="B144" t="s">
        <v>166</v>
      </c>
      <c r="C144" s="13"/>
      <c r="D144">
        <v>153.94</v>
      </c>
      <c r="F144" s="10">
        <f t="shared" si="3"/>
        <v>88886.670000000027</v>
      </c>
    </row>
    <row r="145" spans="1:7" x14ac:dyDescent="0.25">
      <c r="A145" s="1">
        <v>44704</v>
      </c>
      <c r="B145" t="s">
        <v>167</v>
      </c>
      <c r="C145" s="13" t="s">
        <v>101</v>
      </c>
      <c r="D145">
        <v>340</v>
      </c>
      <c r="F145" s="10">
        <f t="shared" si="3"/>
        <v>89226.670000000027</v>
      </c>
    </row>
    <row r="146" spans="1:7" x14ac:dyDescent="0.25">
      <c r="A146" s="1">
        <v>44704</v>
      </c>
      <c r="B146" t="s">
        <v>168</v>
      </c>
      <c r="C146" s="13"/>
      <c r="D146">
        <v>2667.74</v>
      </c>
      <c r="F146" s="10">
        <f t="shared" si="3"/>
        <v>91894.410000000033</v>
      </c>
    </row>
    <row r="147" spans="1:7" x14ac:dyDescent="0.25">
      <c r="A147" s="1">
        <v>44704</v>
      </c>
      <c r="B147" t="s">
        <v>169</v>
      </c>
      <c r="C147" s="13"/>
      <c r="D147">
        <v>8138.27</v>
      </c>
      <c r="F147" s="10">
        <f t="shared" si="3"/>
        <v>100032.68000000004</v>
      </c>
    </row>
    <row r="148" spans="1:7" x14ac:dyDescent="0.25">
      <c r="A148" s="16">
        <v>44712</v>
      </c>
      <c r="B148" s="15" t="s">
        <v>170</v>
      </c>
      <c r="C148" s="17" t="s">
        <v>74</v>
      </c>
      <c r="D148" s="15">
        <v>8.6199999999999992</v>
      </c>
      <c r="E148" s="17"/>
      <c r="F148" s="15">
        <f t="shared" si="3"/>
        <v>100041.30000000003</v>
      </c>
    </row>
    <row r="149" spans="1:7" x14ac:dyDescent="0.25">
      <c r="A149" s="1">
        <v>44725</v>
      </c>
      <c r="B149">
        <v>13541</v>
      </c>
      <c r="C149" t="s">
        <v>161</v>
      </c>
      <c r="E149" s="19">
        <v>30</v>
      </c>
      <c r="F149" s="10">
        <f t="shared" si="3"/>
        <v>100011.30000000003</v>
      </c>
      <c r="G149" t="s">
        <v>70</v>
      </c>
    </row>
    <row r="150" spans="1:7" x14ac:dyDescent="0.25">
      <c r="A150" s="1">
        <v>44725</v>
      </c>
      <c r="B150">
        <v>13542</v>
      </c>
      <c r="C150" t="s">
        <v>162</v>
      </c>
      <c r="E150" s="19">
        <v>60.6</v>
      </c>
      <c r="F150" s="10">
        <f t="shared" si="3"/>
        <v>99950.700000000026</v>
      </c>
      <c r="G150" t="s">
        <v>70</v>
      </c>
    </row>
    <row r="151" spans="1:7" x14ac:dyDescent="0.25">
      <c r="A151" s="1">
        <v>44725</v>
      </c>
      <c r="B151">
        <v>13543</v>
      </c>
      <c r="C151" t="s">
        <v>12</v>
      </c>
      <c r="E151" s="19">
        <v>61.96</v>
      </c>
      <c r="F151" s="10">
        <f t="shared" si="3"/>
        <v>99888.74000000002</v>
      </c>
      <c r="G151" t="s">
        <v>70</v>
      </c>
    </row>
    <row r="152" spans="1:7" x14ac:dyDescent="0.25">
      <c r="A152" s="1">
        <v>44725</v>
      </c>
      <c r="B152">
        <v>13544</v>
      </c>
      <c r="C152" t="s">
        <v>103</v>
      </c>
      <c r="E152" s="19">
        <v>119.64</v>
      </c>
      <c r="F152" s="10">
        <f t="shared" si="3"/>
        <v>99769.10000000002</v>
      </c>
      <c r="G152" t="s">
        <v>70</v>
      </c>
    </row>
    <row r="153" spans="1:7" x14ac:dyDescent="0.25">
      <c r="A153" s="1">
        <v>44725</v>
      </c>
      <c r="B153">
        <v>13545</v>
      </c>
      <c r="C153" t="s">
        <v>62</v>
      </c>
      <c r="E153" s="19">
        <v>110</v>
      </c>
      <c r="F153" s="10">
        <f t="shared" si="3"/>
        <v>99659.10000000002</v>
      </c>
      <c r="G153" t="s">
        <v>70</v>
      </c>
    </row>
    <row r="154" spans="1:7" x14ac:dyDescent="0.25">
      <c r="A154" s="1">
        <v>44725</v>
      </c>
      <c r="B154">
        <v>13546</v>
      </c>
      <c r="C154" t="s">
        <v>107</v>
      </c>
      <c r="E154" s="19">
        <v>14.77</v>
      </c>
      <c r="F154" s="10">
        <f t="shared" si="3"/>
        <v>99644.330000000016</v>
      </c>
      <c r="G154" t="s">
        <v>70</v>
      </c>
    </row>
    <row r="155" spans="1:7" x14ac:dyDescent="0.25">
      <c r="A155" s="1">
        <v>44725</v>
      </c>
      <c r="B155">
        <v>13547</v>
      </c>
      <c r="C155" t="s">
        <v>30</v>
      </c>
      <c r="E155" s="19">
        <v>384.45</v>
      </c>
      <c r="F155" s="10">
        <f t="shared" si="3"/>
        <v>99259.880000000019</v>
      </c>
      <c r="G155" t="s">
        <v>70</v>
      </c>
    </row>
    <row r="156" spans="1:7" x14ac:dyDescent="0.25">
      <c r="A156" s="1">
        <v>44725</v>
      </c>
      <c r="B156">
        <v>13548</v>
      </c>
      <c r="C156" t="s">
        <v>29</v>
      </c>
      <c r="E156" s="19">
        <v>132.32</v>
      </c>
      <c r="F156" s="10">
        <f t="shared" si="3"/>
        <v>99127.560000000012</v>
      </c>
      <c r="G156" t="s">
        <v>70</v>
      </c>
    </row>
    <row r="157" spans="1:7" x14ac:dyDescent="0.25">
      <c r="A157" s="1">
        <v>44725</v>
      </c>
      <c r="B157">
        <v>13549</v>
      </c>
      <c r="C157" t="s">
        <v>25</v>
      </c>
      <c r="E157" s="19">
        <v>256.77</v>
      </c>
      <c r="F157" s="10">
        <f t="shared" si="3"/>
        <v>98870.790000000008</v>
      </c>
      <c r="G157" t="s">
        <v>70</v>
      </c>
    </row>
    <row r="158" spans="1:7" x14ac:dyDescent="0.25">
      <c r="A158" s="1">
        <v>44725</v>
      </c>
      <c r="B158">
        <v>13550</v>
      </c>
      <c r="C158" t="s">
        <v>104</v>
      </c>
      <c r="E158" s="19">
        <v>482.85</v>
      </c>
      <c r="F158" s="10">
        <f t="shared" si="3"/>
        <v>98387.94</v>
      </c>
      <c r="G158" t="s">
        <v>70</v>
      </c>
    </row>
    <row r="159" spans="1:7" x14ac:dyDescent="0.25">
      <c r="A159" s="1">
        <v>44725</v>
      </c>
      <c r="B159">
        <v>13551</v>
      </c>
      <c r="C159" t="s">
        <v>104</v>
      </c>
      <c r="E159" s="19">
        <v>13.92</v>
      </c>
      <c r="F159" s="10">
        <f t="shared" si="3"/>
        <v>98374.02</v>
      </c>
      <c r="G159" t="s">
        <v>70</v>
      </c>
    </row>
    <row r="160" spans="1:7" x14ac:dyDescent="0.25">
      <c r="A160" s="1">
        <v>44725</v>
      </c>
      <c r="B160">
        <v>13552</v>
      </c>
      <c r="C160" t="s">
        <v>105</v>
      </c>
      <c r="E160" s="19">
        <v>1119.98</v>
      </c>
      <c r="F160" s="10">
        <f t="shared" si="3"/>
        <v>97254.040000000008</v>
      </c>
      <c r="G160" t="s">
        <v>70</v>
      </c>
    </row>
    <row r="161" spans="1:8" x14ac:dyDescent="0.25">
      <c r="A161" s="1">
        <v>44725</v>
      </c>
      <c r="B161">
        <v>13553</v>
      </c>
      <c r="C161" t="s">
        <v>56</v>
      </c>
      <c r="E161" s="19">
        <v>454.29</v>
      </c>
      <c r="F161" s="10">
        <f t="shared" si="3"/>
        <v>96799.750000000015</v>
      </c>
      <c r="G161" t="s">
        <v>70</v>
      </c>
    </row>
    <row r="162" spans="1:8" x14ac:dyDescent="0.25">
      <c r="A162" s="1">
        <v>44725</v>
      </c>
      <c r="B162">
        <v>13554</v>
      </c>
      <c r="C162" t="s">
        <v>107</v>
      </c>
      <c r="E162" s="19">
        <v>1049.99</v>
      </c>
      <c r="F162" s="10">
        <f t="shared" si="3"/>
        <v>95749.760000000009</v>
      </c>
    </row>
    <row r="163" spans="1:8" x14ac:dyDescent="0.25">
      <c r="A163" s="1">
        <v>44725</v>
      </c>
      <c r="B163">
        <v>13555</v>
      </c>
      <c r="C163" t="s">
        <v>18</v>
      </c>
      <c r="E163" s="19">
        <v>1020.38</v>
      </c>
      <c r="F163" s="10">
        <f t="shared" si="3"/>
        <v>94729.38</v>
      </c>
      <c r="G163" t="s">
        <v>70</v>
      </c>
    </row>
    <row r="164" spans="1:8" x14ac:dyDescent="0.25">
      <c r="A164" s="1">
        <v>44725</v>
      </c>
      <c r="B164">
        <v>13556</v>
      </c>
      <c r="C164" t="s">
        <v>163</v>
      </c>
      <c r="E164" s="19">
        <v>580</v>
      </c>
      <c r="F164" s="10">
        <f t="shared" si="3"/>
        <v>94149.38</v>
      </c>
      <c r="G164" t="s">
        <v>70</v>
      </c>
    </row>
    <row r="165" spans="1:8" x14ac:dyDescent="0.25">
      <c r="A165" s="1">
        <v>44733</v>
      </c>
      <c r="B165" t="s">
        <v>171</v>
      </c>
      <c r="C165" t="s">
        <v>99</v>
      </c>
      <c r="D165">
        <v>48199.87</v>
      </c>
      <c r="F165" s="10">
        <f t="shared" si="3"/>
        <v>142349.25</v>
      </c>
      <c r="H165" t="s">
        <v>172</v>
      </c>
    </row>
    <row r="166" spans="1:8" x14ac:dyDescent="0.25">
      <c r="A166" s="16">
        <v>44742</v>
      </c>
      <c r="B166" s="15" t="s">
        <v>173</v>
      </c>
      <c r="C166" s="15" t="s">
        <v>74</v>
      </c>
      <c r="D166" s="15">
        <v>9.48</v>
      </c>
      <c r="E166" s="17"/>
      <c r="F166" s="15">
        <f t="shared" si="3"/>
        <v>142358.73000000001</v>
      </c>
    </row>
    <row r="167" spans="1:8" x14ac:dyDescent="0.25">
      <c r="A167" s="1">
        <v>44753</v>
      </c>
      <c r="B167" s="13">
        <v>13557</v>
      </c>
      <c r="C167" s="13" t="s">
        <v>18</v>
      </c>
      <c r="E167" s="13">
        <v>624.49</v>
      </c>
      <c r="F167" s="10">
        <f t="shared" si="3"/>
        <v>141734.24000000002</v>
      </c>
      <c r="G167" t="s">
        <v>70</v>
      </c>
    </row>
    <row r="168" spans="1:8" x14ac:dyDescent="0.25">
      <c r="A168" s="1">
        <v>44753</v>
      </c>
      <c r="B168" s="13">
        <v>13558</v>
      </c>
      <c r="C168" s="13" t="s">
        <v>127</v>
      </c>
      <c r="E168" s="13">
        <v>2200</v>
      </c>
      <c r="F168" s="10">
        <f t="shared" si="3"/>
        <v>139534.24000000002</v>
      </c>
      <c r="G168" t="s">
        <v>70</v>
      </c>
    </row>
    <row r="169" spans="1:8" x14ac:dyDescent="0.25">
      <c r="A169" s="1">
        <v>44753</v>
      </c>
      <c r="B169" s="13">
        <v>13559</v>
      </c>
      <c r="C169" s="13" t="s">
        <v>64</v>
      </c>
      <c r="E169" s="13">
        <v>259.75</v>
      </c>
      <c r="F169" s="10">
        <f t="shared" si="3"/>
        <v>139274.49000000002</v>
      </c>
      <c r="G169" t="s">
        <v>70</v>
      </c>
    </row>
    <row r="170" spans="1:8" x14ac:dyDescent="0.25">
      <c r="A170" s="1">
        <v>44753</v>
      </c>
      <c r="B170" s="13">
        <v>13560</v>
      </c>
      <c r="C170" s="13" t="s">
        <v>12</v>
      </c>
      <c r="E170" s="13">
        <v>67.48</v>
      </c>
      <c r="F170" s="10">
        <f t="shared" si="3"/>
        <v>139207.01</v>
      </c>
      <c r="G170" t="s">
        <v>70</v>
      </c>
    </row>
    <row r="171" spans="1:8" x14ac:dyDescent="0.25">
      <c r="A171" s="1">
        <v>44753</v>
      </c>
      <c r="B171" s="13">
        <v>13561</v>
      </c>
      <c r="C171" s="13" t="s">
        <v>151</v>
      </c>
      <c r="E171" s="13">
        <v>13201.34</v>
      </c>
      <c r="F171" s="10">
        <f t="shared" si="3"/>
        <v>126005.67000000001</v>
      </c>
      <c r="G171" t="s">
        <v>70</v>
      </c>
    </row>
    <row r="172" spans="1:8" x14ac:dyDescent="0.25">
      <c r="A172" s="1">
        <v>44753</v>
      </c>
      <c r="B172" s="13">
        <v>13562</v>
      </c>
      <c r="C172" s="13" t="s">
        <v>7</v>
      </c>
      <c r="E172" s="13">
        <v>621.64</v>
      </c>
      <c r="F172" s="10">
        <f t="shared" si="3"/>
        <v>125384.03000000001</v>
      </c>
      <c r="G172" t="s">
        <v>70</v>
      </c>
    </row>
    <row r="173" spans="1:8" x14ac:dyDescent="0.25">
      <c r="A173" s="1">
        <v>44753</v>
      </c>
      <c r="B173" s="13">
        <v>13563</v>
      </c>
      <c r="C173" s="13" t="s">
        <v>107</v>
      </c>
      <c r="E173" s="13">
        <v>14.77</v>
      </c>
      <c r="F173" s="10">
        <f t="shared" si="3"/>
        <v>125369.26000000001</v>
      </c>
      <c r="G173" t="s">
        <v>70</v>
      </c>
    </row>
    <row r="174" spans="1:8" x14ac:dyDescent="0.25">
      <c r="A174" s="1">
        <v>44753</v>
      </c>
      <c r="B174" s="13">
        <v>13564</v>
      </c>
      <c r="C174" s="13" t="s">
        <v>61</v>
      </c>
      <c r="E174" s="13">
        <v>4500</v>
      </c>
      <c r="F174" s="10">
        <f t="shared" si="3"/>
        <v>120869.26000000001</v>
      </c>
      <c r="G174" t="s">
        <v>70</v>
      </c>
    </row>
    <row r="175" spans="1:8" x14ac:dyDescent="0.25">
      <c r="A175" s="1">
        <v>44753</v>
      </c>
      <c r="B175" s="13">
        <v>13565</v>
      </c>
      <c r="C175" s="13" t="s">
        <v>62</v>
      </c>
      <c r="E175" s="13">
        <v>110</v>
      </c>
      <c r="F175" s="10">
        <f t="shared" si="3"/>
        <v>120759.26000000001</v>
      </c>
    </row>
    <row r="176" spans="1:8" x14ac:dyDescent="0.25">
      <c r="A176" s="1">
        <v>44753</v>
      </c>
      <c r="B176" s="13">
        <v>13566</v>
      </c>
      <c r="C176" s="13" t="s">
        <v>56</v>
      </c>
      <c r="E176" s="13">
        <v>16</v>
      </c>
      <c r="F176" s="10">
        <f t="shared" si="3"/>
        <v>120743.26000000001</v>
      </c>
      <c r="G176" t="s">
        <v>70</v>
      </c>
    </row>
    <row r="177" spans="1:8" x14ac:dyDescent="0.25">
      <c r="A177" s="1">
        <v>44753</v>
      </c>
      <c r="B177" s="13">
        <v>13567</v>
      </c>
      <c r="C177" s="13" t="s">
        <v>104</v>
      </c>
      <c r="E177" s="13">
        <v>45</v>
      </c>
      <c r="F177" s="10">
        <f t="shared" si="3"/>
        <v>120698.26000000001</v>
      </c>
      <c r="G177" t="s">
        <v>70</v>
      </c>
    </row>
    <row r="178" spans="1:8" x14ac:dyDescent="0.25">
      <c r="A178" s="1">
        <v>44753</v>
      </c>
      <c r="B178" s="13">
        <v>13568</v>
      </c>
      <c r="C178" s="13" t="s">
        <v>24</v>
      </c>
      <c r="E178" s="13">
        <v>39.44</v>
      </c>
      <c r="F178" s="10">
        <f t="shared" si="3"/>
        <v>120658.82</v>
      </c>
      <c r="G178" t="s">
        <v>70</v>
      </c>
    </row>
    <row r="179" spans="1:8" x14ac:dyDescent="0.25">
      <c r="A179" s="1">
        <v>44753</v>
      </c>
      <c r="B179" s="13">
        <v>13569</v>
      </c>
      <c r="C179" s="13" t="s">
        <v>25</v>
      </c>
      <c r="E179" s="13">
        <v>132.33000000000001</v>
      </c>
      <c r="F179" s="10">
        <f t="shared" si="3"/>
        <v>120526.49</v>
      </c>
    </row>
    <row r="180" spans="1:8" x14ac:dyDescent="0.25">
      <c r="A180" s="1">
        <v>44753</v>
      </c>
      <c r="B180" s="13">
        <v>13570</v>
      </c>
      <c r="C180" s="13" t="s">
        <v>106</v>
      </c>
      <c r="E180" s="13">
        <v>1282.22</v>
      </c>
      <c r="F180" s="10">
        <f t="shared" si="3"/>
        <v>119244.27</v>
      </c>
      <c r="G180" t="s">
        <v>70</v>
      </c>
    </row>
    <row r="181" spans="1:8" x14ac:dyDescent="0.25">
      <c r="A181" s="1">
        <v>44753</v>
      </c>
      <c r="B181" s="13">
        <v>13571</v>
      </c>
      <c r="C181" s="13" t="s">
        <v>105</v>
      </c>
      <c r="E181" s="13">
        <v>864</v>
      </c>
      <c r="F181" s="10">
        <f t="shared" si="3"/>
        <v>118380.27</v>
      </c>
      <c r="G181" t="s">
        <v>70</v>
      </c>
    </row>
    <row r="182" spans="1:8" x14ac:dyDescent="0.25">
      <c r="A182" s="1">
        <v>44753</v>
      </c>
      <c r="B182" s="13">
        <v>13572</v>
      </c>
      <c r="C182" s="13" t="s">
        <v>30</v>
      </c>
      <c r="E182" s="13">
        <v>384.46</v>
      </c>
      <c r="F182" s="10">
        <f t="shared" si="3"/>
        <v>117995.81</v>
      </c>
    </row>
    <row r="183" spans="1:8" x14ac:dyDescent="0.25">
      <c r="A183" s="1">
        <v>44753</v>
      </c>
      <c r="B183" s="13">
        <v>13573</v>
      </c>
      <c r="C183" s="13" t="s">
        <v>56</v>
      </c>
      <c r="E183" s="13">
        <v>454.29</v>
      </c>
      <c r="F183" s="10">
        <f t="shared" si="3"/>
        <v>117541.52</v>
      </c>
      <c r="G183" t="s">
        <v>70</v>
      </c>
    </row>
    <row r="184" spans="1:8" x14ac:dyDescent="0.25">
      <c r="A184" s="1">
        <v>44753</v>
      </c>
      <c r="B184" s="13">
        <v>13574</v>
      </c>
      <c r="C184" s="13" t="s">
        <v>104</v>
      </c>
      <c r="E184" s="13">
        <v>482.86</v>
      </c>
      <c r="F184" s="10">
        <f t="shared" si="3"/>
        <v>117058.66</v>
      </c>
      <c r="G184" t="s">
        <v>70</v>
      </c>
    </row>
    <row r="185" spans="1:8" x14ac:dyDescent="0.25">
      <c r="A185" s="1">
        <v>44753</v>
      </c>
      <c r="B185" s="13">
        <v>13575</v>
      </c>
      <c r="C185" s="13" t="s">
        <v>29</v>
      </c>
      <c r="E185" s="13">
        <v>69.31</v>
      </c>
      <c r="F185" s="10">
        <f t="shared" si="3"/>
        <v>116989.35</v>
      </c>
      <c r="G185" t="s">
        <v>70</v>
      </c>
    </row>
    <row r="186" spans="1:8" x14ac:dyDescent="0.25">
      <c r="A186" s="1">
        <v>44753</v>
      </c>
      <c r="B186" s="13">
        <v>13576</v>
      </c>
      <c r="C186" s="13" t="s">
        <v>96</v>
      </c>
      <c r="E186" s="13">
        <v>709.32</v>
      </c>
      <c r="F186" s="10">
        <f t="shared" si="3"/>
        <v>116280.03</v>
      </c>
      <c r="G186" t="s">
        <v>70</v>
      </c>
    </row>
    <row r="187" spans="1:8" x14ac:dyDescent="0.25">
      <c r="A187" s="1">
        <v>44753</v>
      </c>
      <c r="B187" s="13">
        <v>13577</v>
      </c>
      <c r="C187" s="13" t="s">
        <v>96</v>
      </c>
      <c r="E187" s="13">
        <v>297.27999999999997</v>
      </c>
      <c r="F187" s="10">
        <f t="shared" si="3"/>
        <v>115982.75</v>
      </c>
      <c r="G187" t="s">
        <v>70</v>
      </c>
    </row>
    <row r="188" spans="1:8" x14ac:dyDescent="0.25">
      <c r="A188" s="1">
        <v>44753</v>
      </c>
      <c r="B188" s="13">
        <v>13578</v>
      </c>
      <c r="C188" s="13" t="s">
        <v>10</v>
      </c>
      <c r="E188" s="13">
        <v>192.44</v>
      </c>
      <c r="F188" s="10">
        <f t="shared" si="3"/>
        <v>115790.31</v>
      </c>
    </row>
    <row r="189" spans="1:8" x14ac:dyDescent="0.25">
      <c r="A189" s="1">
        <v>44747</v>
      </c>
      <c r="B189" s="13" t="s">
        <v>39</v>
      </c>
      <c r="C189" s="13" t="s">
        <v>99</v>
      </c>
      <c r="D189">
        <v>37145.25</v>
      </c>
      <c r="E189" s="13"/>
      <c r="F189" s="10">
        <f t="shared" si="3"/>
        <v>152935.56</v>
      </c>
      <c r="H189" t="s">
        <v>157</v>
      </c>
    </row>
    <row r="190" spans="1:8" x14ac:dyDescent="0.25">
      <c r="A190" s="1">
        <v>44760</v>
      </c>
      <c r="B190" s="13" t="s">
        <v>39</v>
      </c>
      <c r="C190" s="13" t="s">
        <v>99</v>
      </c>
      <c r="D190">
        <v>4134.71</v>
      </c>
      <c r="E190" s="13"/>
      <c r="F190" s="10">
        <f t="shared" si="3"/>
        <v>157070.26999999999</v>
      </c>
      <c r="H190" t="s">
        <v>182</v>
      </c>
    </row>
    <row r="191" spans="1:8" x14ac:dyDescent="0.25">
      <c r="A191" s="1">
        <v>44757</v>
      </c>
      <c r="B191" s="13" t="s">
        <v>39</v>
      </c>
      <c r="C191" s="13" t="s">
        <v>183</v>
      </c>
      <c r="D191">
        <v>2.08</v>
      </c>
      <c r="E191" s="13"/>
      <c r="F191" s="10">
        <f t="shared" si="3"/>
        <v>157072.34999999998</v>
      </c>
      <c r="H191" t="s">
        <v>185</v>
      </c>
    </row>
    <row r="192" spans="1:8" x14ac:dyDescent="0.25">
      <c r="A192" s="1">
        <v>44767</v>
      </c>
      <c r="B192" s="13" t="s">
        <v>39</v>
      </c>
      <c r="C192" s="13" t="s">
        <v>184</v>
      </c>
      <c r="D192">
        <v>4203.47</v>
      </c>
      <c r="E192" s="13"/>
      <c r="F192" s="10">
        <f t="shared" si="3"/>
        <v>161275.81999999998</v>
      </c>
      <c r="H192" t="s">
        <v>186</v>
      </c>
    </row>
    <row r="193" spans="1:8" x14ac:dyDescent="0.25">
      <c r="A193" s="16">
        <v>44771</v>
      </c>
      <c r="B193" s="17"/>
      <c r="C193" s="17" t="s">
        <v>74</v>
      </c>
      <c r="D193" s="15">
        <v>13.6</v>
      </c>
      <c r="E193" s="17"/>
      <c r="F193" s="15">
        <f t="shared" si="3"/>
        <v>161289.41999999998</v>
      </c>
      <c r="H193" t="s">
        <v>74</v>
      </c>
    </row>
    <row r="194" spans="1:8" x14ac:dyDescent="0.25">
      <c r="A194" s="1">
        <v>44788</v>
      </c>
      <c r="B194" t="s">
        <v>174</v>
      </c>
      <c r="C194" s="13" t="s">
        <v>175</v>
      </c>
      <c r="E194" s="13">
        <v>103.76</v>
      </c>
      <c r="F194" s="10">
        <f t="shared" si="3"/>
        <v>161185.65999999997</v>
      </c>
    </row>
    <row r="195" spans="1:8" x14ac:dyDescent="0.25">
      <c r="A195" s="1">
        <v>44788</v>
      </c>
      <c r="B195" t="s">
        <v>174</v>
      </c>
      <c r="C195" s="13" t="s">
        <v>176</v>
      </c>
      <c r="E195" s="13">
        <v>4.95</v>
      </c>
      <c r="F195" s="10">
        <f t="shared" si="3"/>
        <v>161180.70999999996</v>
      </c>
    </row>
    <row r="196" spans="1:8" x14ac:dyDescent="0.25">
      <c r="A196" s="1">
        <v>44788</v>
      </c>
      <c r="B196">
        <v>13579</v>
      </c>
      <c r="C196" s="13" t="s">
        <v>94</v>
      </c>
      <c r="E196" s="13">
        <v>642.97</v>
      </c>
      <c r="F196" s="10">
        <f t="shared" si="3"/>
        <v>160537.73999999996</v>
      </c>
    </row>
    <row r="197" spans="1:8" x14ac:dyDescent="0.25">
      <c r="A197" s="1">
        <v>44788</v>
      </c>
      <c r="B197">
        <v>13580</v>
      </c>
      <c r="C197" s="13" t="s">
        <v>177</v>
      </c>
      <c r="E197" s="13">
        <v>200.69</v>
      </c>
      <c r="F197" s="10">
        <f t="shared" si="3"/>
        <v>160337.04999999996</v>
      </c>
    </row>
    <row r="198" spans="1:8" x14ac:dyDescent="0.25">
      <c r="A198" s="1">
        <v>44788</v>
      </c>
      <c r="B198">
        <v>13581</v>
      </c>
      <c r="C198" s="13" t="s">
        <v>178</v>
      </c>
      <c r="E198" s="13">
        <v>1684.7</v>
      </c>
      <c r="F198" s="10">
        <f t="shared" si="3"/>
        <v>158652.34999999995</v>
      </c>
    </row>
    <row r="199" spans="1:8" x14ac:dyDescent="0.25">
      <c r="A199" s="1">
        <v>44788</v>
      </c>
      <c r="B199">
        <v>13582</v>
      </c>
      <c r="C199" s="13" t="s">
        <v>179</v>
      </c>
      <c r="E199" s="13">
        <v>1633</v>
      </c>
      <c r="F199" s="10">
        <f t="shared" si="3"/>
        <v>157019.34999999995</v>
      </c>
    </row>
    <row r="200" spans="1:8" x14ac:dyDescent="0.25">
      <c r="A200" s="1">
        <v>44788</v>
      </c>
      <c r="B200">
        <v>13583</v>
      </c>
      <c r="C200" s="13" t="s">
        <v>12</v>
      </c>
      <c r="E200" s="13">
        <v>71.55</v>
      </c>
      <c r="F200" s="10">
        <f t="shared" si="3"/>
        <v>156947.79999999996</v>
      </c>
    </row>
    <row r="201" spans="1:8" x14ac:dyDescent="0.25">
      <c r="A201" s="1">
        <v>44788</v>
      </c>
      <c r="B201">
        <v>13584</v>
      </c>
      <c r="C201" s="13" t="s">
        <v>180</v>
      </c>
      <c r="E201" s="13">
        <v>4500</v>
      </c>
      <c r="F201" s="10">
        <f t="shared" si="3"/>
        <v>152447.79999999996</v>
      </c>
    </row>
    <row r="202" spans="1:8" x14ac:dyDescent="0.25">
      <c r="A202" s="1">
        <v>44788</v>
      </c>
      <c r="B202">
        <v>13585</v>
      </c>
      <c r="C202" s="13" t="s">
        <v>18</v>
      </c>
      <c r="E202" s="13">
        <v>797.12</v>
      </c>
      <c r="F202" s="10">
        <f t="shared" si="3"/>
        <v>151650.67999999996</v>
      </c>
    </row>
    <row r="203" spans="1:8" x14ac:dyDescent="0.25">
      <c r="A203" s="1">
        <v>44788</v>
      </c>
      <c r="B203">
        <v>13586</v>
      </c>
      <c r="C203" s="13" t="s">
        <v>95</v>
      </c>
      <c r="E203" s="13">
        <v>5797.24</v>
      </c>
      <c r="F203" s="10">
        <f t="shared" si="3"/>
        <v>145853.43999999997</v>
      </c>
    </row>
    <row r="204" spans="1:8" x14ac:dyDescent="0.25">
      <c r="A204" s="1">
        <v>44788</v>
      </c>
      <c r="B204">
        <v>13587</v>
      </c>
      <c r="C204" s="13" t="s">
        <v>161</v>
      </c>
      <c r="E204" s="13">
        <v>248</v>
      </c>
      <c r="F204" s="10">
        <f t="shared" ref="F204:F221" si="4">F203+D204-E204</f>
        <v>145605.43999999997</v>
      </c>
    </row>
    <row r="205" spans="1:8" x14ac:dyDescent="0.25">
      <c r="A205" s="1">
        <v>44788</v>
      </c>
      <c r="B205">
        <v>13588</v>
      </c>
      <c r="C205" s="13" t="s">
        <v>94</v>
      </c>
      <c r="E205" s="13">
        <v>712.34</v>
      </c>
      <c r="F205" s="10">
        <f t="shared" si="4"/>
        <v>144893.09999999998</v>
      </c>
    </row>
    <row r="206" spans="1:8" x14ac:dyDescent="0.25">
      <c r="A206" s="1">
        <v>44788</v>
      </c>
      <c r="B206">
        <v>13589</v>
      </c>
      <c r="C206" s="13" t="s">
        <v>30</v>
      </c>
      <c r="E206" s="13">
        <v>384.45</v>
      </c>
      <c r="F206" s="10">
        <f t="shared" si="4"/>
        <v>144508.64999999997</v>
      </c>
    </row>
    <row r="207" spans="1:8" x14ac:dyDescent="0.25">
      <c r="A207" s="1">
        <v>44788</v>
      </c>
      <c r="B207">
        <v>13590</v>
      </c>
      <c r="C207" s="13" t="s">
        <v>104</v>
      </c>
      <c r="E207" s="13">
        <v>482.85</v>
      </c>
      <c r="F207" s="10">
        <f t="shared" si="4"/>
        <v>144025.79999999996</v>
      </c>
    </row>
    <row r="208" spans="1:8" x14ac:dyDescent="0.25">
      <c r="A208" s="1">
        <v>44788</v>
      </c>
      <c r="B208">
        <v>13591</v>
      </c>
      <c r="C208" s="13" t="s">
        <v>25</v>
      </c>
      <c r="E208" s="13">
        <v>132.32</v>
      </c>
      <c r="F208" s="10">
        <f t="shared" si="4"/>
        <v>143893.47999999995</v>
      </c>
    </row>
    <row r="209" spans="1:6" x14ac:dyDescent="0.25">
      <c r="A209" s="1">
        <v>44788</v>
      </c>
      <c r="B209">
        <v>13592</v>
      </c>
      <c r="C209" s="13" t="s">
        <v>29</v>
      </c>
      <c r="E209" s="13">
        <v>132.33000000000001</v>
      </c>
      <c r="F209" s="10">
        <f t="shared" si="4"/>
        <v>143761.14999999997</v>
      </c>
    </row>
    <row r="210" spans="1:6" x14ac:dyDescent="0.25">
      <c r="A210" s="1">
        <v>44788</v>
      </c>
      <c r="B210">
        <v>13593</v>
      </c>
      <c r="C210" s="13" t="s">
        <v>56</v>
      </c>
      <c r="E210" s="13">
        <v>454.29</v>
      </c>
      <c r="F210" s="10">
        <f t="shared" si="4"/>
        <v>143306.85999999996</v>
      </c>
    </row>
    <row r="211" spans="1:6" x14ac:dyDescent="0.25">
      <c r="A211" s="1">
        <v>44788</v>
      </c>
      <c r="B211">
        <v>13594</v>
      </c>
      <c r="C211" s="13" t="s">
        <v>56</v>
      </c>
      <c r="E211" s="13">
        <v>369.81</v>
      </c>
      <c r="F211" s="10">
        <f t="shared" si="4"/>
        <v>142937.04999999996</v>
      </c>
    </row>
    <row r="212" spans="1:6" x14ac:dyDescent="0.25">
      <c r="A212" s="1">
        <v>44788</v>
      </c>
      <c r="B212">
        <v>13595</v>
      </c>
      <c r="C212" s="13" t="s">
        <v>105</v>
      </c>
      <c r="E212" s="13">
        <v>915.54</v>
      </c>
      <c r="F212" s="10">
        <f t="shared" si="4"/>
        <v>142021.50999999995</v>
      </c>
    </row>
    <row r="213" spans="1:6" x14ac:dyDescent="0.25">
      <c r="A213" s="1">
        <v>44788</v>
      </c>
      <c r="B213">
        <v>13596</v>
      </c>
      <c r="C213" s="13" t="s">
        <v>105</v>
      </c>
      <c r="E213" s="13">
        <v>24.36</v>
      </c>
      <c r="F213" s="10">
        <f t="shared" si="4"/>
        <v>141997.14999999997</v>
      </c>
    </row>
    <row r="214" spans="1:6" x14ac:dyDescent="0.25">
      <c r="A214" s="1">
        <v>44788</v>
      </c>
      <c r="B214">
        <v>13597</v>
      </c>
      <c r="C214" s="13" t="s">
        <v>96</v>
      </c>
      <c r="E214" s="13">
        <v>48.72</v>
      </c>
      <c r="F214" s="10">
        <f t="shared" si="4"/>
        <v>141948.42999999996</v>
      </c>
    </row>
    <row r="215" spans="1:6" x14ac:dyDescent="0.25">
      <c r="A215" s="1">
        <v>44788</v>
      </c>
      <c r="B215">
        <v>13598</v>
      </c>
      <c r="C215" s="13" t="s">
        <v>96</v>
      </c>
      <c r="E215" s="13">
        <v>612.82000000000005</v>
      </c>
      <c r="F215" s="10">
        <f t="shared" si="4"/>
        <v>141335.60999999996</v>
      </c>
    </row>
    <row r="216" spans="1:6" x14ac:dyDescent="0.25">
      <c r="A216" s="1">
        <v>44788</v>
      </c>
      <c r="B216">
        <v>13599</v>
      </c>
      <c r="C216" s="13" t="s">
        <v>96</v>
      </c>
      <c r="E216" s="13">
        <v>180</v>
      </c>
      <c r="F216" s="10">
        <f t="shared" si="4"/>
        <v>141155.60999999996</v>
      </c>
    </row>
    <row r="217" spans="1:6" x14ac:dyDescent="0.25">
      <c r="A217" s="1">
        <v>44788</v>
      </c>
      <c r="B217">
        <v>13600</v>
      </c>
      <c r="C217" s="13" t="s">
        <v>181</v>
      </c>
      <c r="E217" s="13">
        <v>255</v>
      </c>
      <c r="F217" s="10">
        <f t="shared" si="4"/>
        <v>140900.60999999996</v>
      </c>
    </row>
    <row r="218" spans="1:6" x14ac:dyDescent="0.25">
      <c r="A218" s="1">
        <v>44788</v>
      </c>
      <c r="B218">
        <v>13601</v>
      </c>
      <c r="C218" s="13" t="s">
        <v>47</v>
      </c>
      <c r="E218" s="13">
        <v>255</v>
      </c>
      <c r="F218" s="10">
        <f t="shared" si="4"/>
        <v>140645.60999999996</v>
      </c>
    </row>
    <row r="219" spans="1:6" x14ac:dyDescent="0.25">
      <c r="A219" s="1">
        <v>44788</v>
      </c>
      <c r="B219">
        <v>13602</v>
      </c>
      <c r="C219" s="13" t="s">
        <v>48</v>
      </c>
      <c r="E219" s="13">
        <v>255</v>
      </c>
      <c r="F219" s="10">
        <f t="shared" si="4"/>
        <v>140390.60999999996</v>
      </c>
    </row>
    <row r="220" spans="1:6" x14ac:dyDescent="0.25">
      <c r="A220" s="1">
        <v>44788</v>
      </c>
      <c r="B220">
        <v>13603</v>
      </c>
      <c r="C220" s="13" t="s">
        <v>160</v>
      </c>
      <c r="E220" s="13">
        <v>255</v>
      </c>
      <c r="F220" s="10">
        <f t="shared" si="4"/>
        <v>140135.60999999996</v>
      </c>
    </row>
    <row r="221" spans="1:6" x14ac:dyDescent="0.25">
      <c r="A221" s="1">
        <v>44788</v>
      </c>
      <c r="B221">
        <v>13604</v>
      </c>
      <c r="C221" s="13" t="s">
        <v>52</v>
      </c>
      <c r="E221" s="13">
        <v>255</v>
      </c>
      <c r="F221" s="10">
        <f t="shared" si="4"/>
        <v>139880.60999999996</v>
      </c>
    </row>
    <row r="222" spans="1:6" x14ac:dyDescent="0.25">
      <c r="A222" s="1"/>
    </row>
    <row r="223" spans="1:6" x14ac:dyDescent="0.25">
      <c r="A223" s="1"/>
    </row>
    <row r="224" spans="1:6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</sheetData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18" workbookViewId="0">
      <selection activeCell="E43" sqref="E43"/>
    </sheetView>
  </sheetViews>
  <sheetFormatPr defaultRowHeight="15" x14ac:dyDescent="0.25"/>
  <cols>
    <col min="1" max="1" width="10.7109375" bestFit="1" customWidth="1"/>
    <col min="2" max="2" width="7.7109375" bestFit="1" customWidth="1"/>
    <col min="3" max="3" width="31.140625" bestFit="1" customWidth="1"/>
    <col min="5" max="5" width="13.140625" bestFit="1" customWidth="1"/>
    <col min="7" max="7" width="9.7109375" bestFit="1" customWidth="1"/>
  </cols>
  <sheetData>
    <row r="1" spans="1:6" x14ac:dyDescent="0.25">
      <c r="A1" t="s">
        <v>0</v>
      </c>
      <c r="B1" t="s">
        <v>5</v>
      </c>
      <c r="C1" t="s">
        <v>1</v>
      </c>
      <c r="E1" t="s">
        <v>3</v>
      </c>
      <c r="F1" t="s">
        <v>6</v>
      </c>
    </row>
    <row r="2" spans="1:6" x14ac:dyDescent="0.25">
      <c r="A2" s="1">
        <v>44196</v>
      </c>
      <c r="B2">
        <v>33162</v>
      </c>
      <c r="C2" t="s">
        <v>38</v>
      </c>
      <c r="E2">
        <v>800</v>
      </c>
    </row>
    <row r="3" spans="1:6" x14ac:dyDescent="0.25">
      <c r="A3" s="1">
        <v>44444</v>
      </c>
      <c r="B3">
        <v>13339</v>
      </c>
      <c r="C3" t="s">
        <v>56</v>
      </c>
      <c r="E3">
        <v>24.33</v>
      </c>
    </row>
    <row r="4" spans="1:6" x14ac:dyDescent="0.25">
      <c r="A4" s="1">
        <v>44478</v>
      </c>
      <c r="B4">
        <v>13364</v>
      </c>
      <c r="C4" t="s">
        <v>41</v>
      </c>
      <c r="E4">
        <v>55</v>
      </c>
    </row>
    <row r="5" spans="1:6" x14ac:dyDescent="0.25">
      <c r="A5" s="1">
        <v>44725</v>
      </c>
      <c r="B5">
        <v>13554</v>
      </c>
      <c r="C5" t="s">
        <v>107</v>
      </c>
      <c r="E5" s="19">
        <v>1049.99</v>
      </c>
    </row>
    <row r="6" spans="1:6" x14ac:dyDescent="0.25">
      <c r="A6" s="1">
        <v>44753</v>
      </c>
      <c r="B6" s="13">
        <v>13565</v>
      </c>
      <c r="C6" s="13" t="s">
        <v>62</v>
      </c>
      <c r="E6" s="13">
        <v>110</v>
      </c>
    </row>
    <row r="7" spans="1:6" x14ac:dyDescent="0.25">
      <c r="A7" s="1">
        <v>44753</v>
      </c>
      <c r="B7" s="13">
        <v>13569</v>
      </c>
      <c r="C7" s="13" t="s">
        <v>25</v>
      </c>
      <c r="E7" s="13">
        <v>132.33000000000001</v>
      </c>
    </row>
    <row r="8" spans="1:6" x14ac:dyDescent="0.25">
      <c r="A8" s="1">
        <v>44753</v>
      </c>
      <c r="B8" s="13">
        <v>13572</v>
      </c>
      <c r="C8" s="13" t="s">
        <v>30</v>
      </c>
      <c r="E8" s="13">
        <v>384.46</v>
      </c>
    </row>
    <row r="9" spans="1:6" x14ac:dyDescent="0.25">
      <c r="A9" s="1">
        <v>44753</v>
      </c>
      <c r="B9" s="13">
        <v>13578</v>
      </c>
      <c r="C9" s="13" t="s">
        <v>10</v>
      </c>
      <c r="E9" s="13">
        <v>192.44</v>
      </c>
    </row>
    <row r="10" spans="1:6" x14ac:dyDescent="0.25">
      <c r="A10" s="1">
        <v>44788</v>
      </c>
      <c r="B10" t="s">
        <v>174</v>
      </c>
      <c r="C10" s="13" t="s">
        <v>175</v>
      </c>
      <c r="E10" s="13">
        <v>103.76</v>
      </c>
    </row>
    <row r="11" spans="1:6" x14ac:dyDescent="0.25">
      <c r="A11" s="1">
        <v>44788</v>
      </c>
      <c r="B11" t="s">
        <v>174</v>
      </c>
      <c r="C11" s="13" t="s">
        <v>176</v>
      </c>
      <c r="E11" s="13">
        <v>4.95</v>
      </c>
    </row>
    <row r="12" spans="1:6" x14ac:dyDescent="0.25">
      <c r="A12" s="1">
        <v>44788</v>
      </c>
      <c r="B12">
        <v>13579</v>
      </c>
      <c r="C12" s="13" t="s">
        <v>94</v>
      </c>
      <c r="E12" s="13">
        <v>642.97</v>
      </c>
    </row>
    <row r="13" spans="1:6" x14ac:dyDescent="0.25">
      <c r="A13" s="1">
        <v>44788</v>
      </c>
      <c r="B13">
        <v>13580</v>
      </c>
      <c r="C13" s="13" t="s">
        <v>177</v>
      </c>
      <c r="E13" s="13">
        <v>200.69</v>
      </c>
    </row>
    <row r="14" spans="1:6" x14ac:dyDescent="0.25">
      <c r="A14" s="1">
        <v>44788</v>
      </c>
      <c r="B14">
        <v>13581</v>
      </c>
      <c r="C14" s="13" t="s">
        <v>178</v>
      </c>
      <c r="E14" s="13">
        <v>1684.7</v>
      </c>
    </row>
    <row r="15" spans="1:6" x14ac:dyDescent="0.25">
      <c r="A15" s="1">
        <v>44788</v>
      </c>
      <c r="B15">
        <v>13582</v>
      </c>
      <c r="C15" s="13" t="s">
        <v>179</v>
      </c>
      <c r="E15" s="13">
        <v>1633</v>
      </c>
    </row>
    <row r="16" spans="1:6" x14ac:dyDescent="0.25">
      <c r="A16" s="1">
        <v>44788</v>
      </c>
      <c r="B16">
        <v>13583</v>
      </c>
      <c r="C16" s="13" t="s">
        <v>12</v>
      </c>
      <c r="E16" s="13">
        <v>71.55</v>
      </c>
    </row>
    <row r="17" spans="1:5" x14ac:dyDescent="0.25">
      <c r="A17" s="1">
        <v>44788</v>
      </c>
      <c r="B17">
        <v>13584</v>
      </c>
      <c r="C17" s="13" t="s">
        <v>180</v>
      </c>
      <c r="E17" s="13">
        <v>4500</v>
      </c>
    </row>
    <row r="18" spans="1:5" x14ac:dyDescent="0.25">
      <c r="A18" s="1">
        <v>44788</v>
      </c>
      <c r="B18">
        <v>13585</v>
      </c>
      <c r="C18" s="13" t="s">
        <v>18</v>
      </c>
      <c r="E18" s="13">
        <v>797.12</v>
      </c>
    </row>
    <row r="19" spans="1:5" x14ac:dyDescent="0.25">
      <c r="A19" s="1">
        <v>44788</v>
      </c>
      <c r="B19">
        <v>13586</v>
      </c>
      <c r="C19" s="13" t="s">
        <v>95</v>
      </c>
      <c r="E19" s="13">
        <v>5797.24</v>
      </c>
    </row>
    <row r="20" spans="1:5" x14ac:dyDescent="0.25">
      <c r="A20" s="1">
        <v>44788</v>
      </c>
      <c r="B20">
        <v>13587</v>
      </c>
      <c r="C20" s="13" t="s">
        <v>161</v>
      </c>
      <c r="E20" s="13">
        <v>248</v>
      </c>
    </row>
    <row r="21" spans="1:5" x14ac:dyDescent="0.25">
      <c r="A21" s="1">
        <v>44788</v>
      </c>
      <c r="B21">
        <v>13588</v>
      </c>
      <c r="C21" s="13" t="s">
        <v>94</v>
      </c>
      <c r="E21" s="13">
        <v>712.34</v>
      </c>
    </row>
    <row r="22" spans="1:5" x14ac:dyDescent="0.25">
      <c r="A22" s="1">
        <v>44788</v>
      </c>
      <c r="B22">
        <v>13589</v>
      </c>
      <c r="C22" s="13" t="s">
        <v>30</v>
      </c>
      <c r="E22" s="13">
        <v>384.45</v>
      </c>
    </row>
    <row r="23" spans="1:5" x14ac:dyDescent="0.25">
      <c r="A23" s="1">
        <v>44788</v>
      </c>
      <c r="B23">
        <v>13590</v>
      </c>
      <c r="C23" s="13" t="s">
        <v>104</v>
      </c>
      <c r="E23" s="13">
        <v>482.85</v>
      </c>
    </row>
    <row r="24" spans="1:5" x14ac:dyDescent="0.25">
      <c r="A24" s="1">
        <v>44788</v>
      </c>
      <c r="B24">
        <v>13591</v>
      </c>
      <c r="C24" s="13" t="s">
        <v>25</v>
      </c>
      <c r="E24" s="13">
        <v>132.32</v>
      </c>
    </row>
    <row r="25" spans="1:5" x14ac:dyDescent="0.25">
      <c r="A25" s="1">
        <v>44788</v>
      </c>
      <c r="B25">
        <v>13592</v>
      </c>
      <c r="C25" s="13" t="s">
        <v>29</v>
      </c>
      <c r="E25" s="13">
        <v>132.33000000000001</v>
      </c>
    </row>
    <row r="26" spans="1:5" x14ac:dyDescent="0.25">
      <c r="A26" s="1">
        <v>44788</v>
      </c>
      <c r="B26">
        <v>13593</v>
      </c>
      <c r="C26" s="13" t="s">
        <v>56</v>
      </c>
      <c r="E26" s="13">
        <v>454.29</v>
      </c>
    </row>
    <row r="27" spans="1:5" x14ac:dyDescent="0.25">
      <c r="A27" s="1">
        <v>44788</v>
      </c>
      <c r="B27">
        <v>13594</v>
      </c>
      <c r="C27" s="13" t="s">
        <v>56</v>
      </c>
      <c r="E27" s="13">
        <v>369.81</v>
      </c>
    </row>
    <row r="28" spans="1:5" x14ac:dyDescent="0.25">
      <c r="A28" s="1">
        <v>44788</v>
      </c>
      <c r="B28">
        <v>13595</v>
      </c>
      <c r="C28" s="13" t="s">
        <v>105</v>
      </c>
      <c r="E28" s="13">
        <v>915.54</v>
      </c>
    </row>
    <row r="29" spans="1:5" x14ac:dyDescent="0.25">
      <c r="A29" s="1">
        <v>44788</v>
      </c>
      <c r="B29">
        <v>13596</v>
      </c>
      <c r="C29" s="13" t="s">
        <v>105</v>
      </c>
      <c r="E29" s="13">
        <v>24.36</v>
      </c>
    </row>
    <row r="30" spans="1:5" x14ac:dyDescent="0.25">
      <c r="A30" s="1">
        <v>44788</v>
      </c>
      <c r="B30">
        <v>13597</v>
      </c>
      <c r="C30" s="13" t="s">
        <v>96</v>
      </c>
      <c r="E30" s="13">
        <v>48.72</v>
      </c>
    </row>
    <row r="31" spans="1:5" x14ac:dyDescent="0.25">
      <c r="A31" s="1">
        <v>44788</v>
      </c>
      <c r="B31">
        <v>13598</v>
      </c>
      <c r="C31" s="13" t="s">
        <v>96</v>
      </c>
      <c r="E31" s="13">
        <v>612.82000000000005</v>
      </c>
    </row>
    <row r="32" spans="1:5" x14ac:dyDescent="0.25">
      <c r="A32" s="1">
        <v>44788</v>
      </c>
      <c r="B32">
        <v>13599</v>
      </c>
      <c r="C32" s="13" t="s">
        <v>96</v>
      </c>
      <c r="E32" s="13">
        <v>180</v>
      </c>
    </row>
    <row r="33" spans="1:5" x14ac:dyDescent="0.25">
      <c r="A33" s="1">
        <v>44788</v>
      </c>
      <c r="B33">
        <v>13600</v>
      </c>
      <c r="C33" s="13" t="s">
        <v>181</v>
      </c>
      <c r="E33" s="13">
        <v>255</v>
      </c>
    </row>
    <row r="34" spans="1:5" x14ac:dyDescent="0.25">
      <c r="A34" s="1">
        <v>44788</v>
      </c>
      <c r="B34">
        <v>13601</v>
      </c>
      <c r="C34" s="13" t="s">
        <v>47</v>
      </c>
      <c r="E34" s="13">
        <v>255</v>
      </c>
    </row>
    <row r="35" spans="1:5" x14ac:dyDescent="0.25">
      <c r="A35" s="1">
        <v>44788</v>
      </c>
      <c r="B35">
        <v>13602</v>
      </c>
      <c r="C35" s="13" t="s">
        <v>48</v>
      </c>
      <c r="E35" s="13">
        <v>255</v>
      </c>
    </row>
    <row r="36" spans="1:5" x14ac:dyDescent="0.25">
      <c r="A36" s="1">
        <v>44788</v>
      </c>
      <c r="B36">
        <v>13603</v>
      </c>
      <c r="C36" s="13" t="s">
        <v>160</v>
      </c>
      <c r="E36" s="13">
        <v>255</v>
      </c>
    </row>
    <row r="37" spans="1:5" x14ac:dyDescent="0.25">
      <c r="A37" s="1">
        <v>44788</v>
      </c>
      <c r="B37">
        <v>13604</v>
      </c>
      <c r="C37" s="13" t="s">
        <v>52</v>
      </c>
      <c r="E37" s="13">
        <v>255</v>
      </c>
    </row>
    <row r="38" spans="1:5" ht="15.75" thickBot="1" x14ac:dyDescent="0.3">
      <c r="A38" s="11"/>
      <c r="B38" s="14"/>
      <c r="C38" s="14"/>
      <c r="D38" s="9"/>
      <c r="E38" s="20"/>
    </row>
    <row r="39" spans="1:5" x14ac:dyDescent="0.25">
      <c r="A39" s="1"/>
      <c r="C39" t="s">
        <v>86</v>
      </c>
      <c r="E39" s="21">
        <f>SUM(E2:E38)</f>
        <v>24157.360000000008</v>
      </c>
    </row>
    <row r="40" spans="1:5" x14ac:dyDescent="0.25">
      <c r="A40" s="1"/>
      <c r="E40" s="22"/>
    </row>
    <row r="41" spans="1:5" ht="15.75" thickBot="1" x14ac:dyDescent="0.3">
      <c r="E41" s="22"/>
    </row>
    <row r="42" spans="1:5" ht="15.75" thickBot="1" x14ac:dyDescent="0.3">
      <c r="A42" s="24">
        <v>44771</v>
      </c>
      <c r="B42" s="25"/>
      <c r="C42" s="25" t="s">
        <v>84</v>
      </c>
      <c r="D42" s="25"/>
      <c r="E42" s="30">
        <v>164037.97</v>
      </c>
    </row>
    <row r="43" spans="1:5" ht="15.75" thickBot="1" x14ac:dyDescent="0.3">
      <c r="A43" s="27"/>
      <c r="B43" s="10"/>
      <c r="C43" s="10" t="s">
        <v>187</v>
      </c>
      <c r="D43" s="10"/>
      <c r="E43" s="23">
        <f>E42-E39</f>
        <v>139880.60999999999</v>
      </c>
    </row>
    <row r="44" spans="1:5" x14ac:dyDescent="0.25">
      <c r="A44" s="27"/>
      <c r="B44" s="10"/>
      <c r="C44" s="10"/>
      <c r="D44" s="10"/>
      <c r="E44" s="26"/>
    </row>
    <row r="45" spans="1:5" ht="15.75" thickBot="1" x14ac:dyDescent="0.3">
      <c r="A45" s="28"/>
      <c r="B45" s="9"/>
      <c r="C45" s="9" t="s">
        <v>129</v>
      </c>
      <c r="D45" s="9"/>
      <c r="E45" s="29">
        <f>'2022 BALANCE'!F221</f>
        <v>139880.60999999996</v>
      </c>
    </row>
    <row r="46" spans="1:5" x14ac:dyDescent="0.25">
      <c r="E46" s="22"/>
    </row>
    <row r="47" spans="1:5" x14ac:dyDescent="0.25">
      <c r="A47" t="s">
        <v>188</v>
      </c>
      <c r="E47" s="22">
        <f>'2022 BALANCE'!D193+'2022 BALANCE'!D192+'2022 BALANCE'!D191+'2022 BALANCE'!D190+'2022 BALANCE'!D189</f>
        <v>45499.11</v>
      </c>
    </row>
    <row r="48" spans="1:5" x14ac:dyDescent="0.25">
      <c r="A48" t="s">
        <v>189</v>
      </c>
      <c r="E48" s="22">
        <f>'2022 BALANCE'!E188+'2022 BALANCE'!E187+'2022 BALANCE'!E186+'2022 BALANCE'!E185+'2022 BALANCE'!E184+'2022 BALANCE'!E183+'2022 BALANCE'!E182+'2022 BALANCE'!E181+'2022 BALANCE'!E180+'2022 BALANCE'!E179+'2022 BALANCE'!E178+'2022 BALANCE'!E177+'2022 BALANCE'!E176+'2022 BALANCE'!E175+'2022 BALANCE'!E174+'2022 BALANCE'!E173+'2022 BALANCE'!E172+'2022 BALANCE'!E171+'2022 BALANCE'!E170+'2022 BALANCE'!E169+'2022 BALANCE'!E168+'2022 BALANCE'!E167</f>
        <v>26568.420000000002</v>
      </c>
    </row>
  </sheetData>
  <pageMargins left="0.7" right="0.7" top="0.2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12312021 BALANCE</vt:lpstr>
      <vt:lpstr>2022 BALANCE</vt:lpstr>
      <vt:lpstr>8-2022 OUTSTANDING CHECKS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Dahlstrom, Lesa</dc:creator>
  <cp:lastModifiedBy>Dahlstrom, Lesa</cp:lastModifiedBy>
  <cp:lastPrinted>2022-08-16T11:56:09Z</cp:lastPrinted>
  <dcterms:created xsi:type="dcterms:W3CDTF">2021-11-09T14:19:45Z</dcterms:created>
  <dcterms:modified xsi:type="dcterms:W3CDTF">2022-08-16T11:56:10Z</dcterms:modified>
</cp:coreProperties>
</file>